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2" autoFilterDateGrouping="1"/>
  </bookViews>
  <sheets>
    <sheet xmlns:r="http://schemas.openxmlformats.org/officeDocument/2006/relationships" name="How to use" sheetId="1" state="visible" r:id="rId1"/>
    <sheet xmlns:r="http://schemas.openxmlformats.org/officeDocument/2006/relationships" name="Summary" sheetId="2" state="visible" r:id="rId2"/>
    <sheet xmlns:r="http://schemas.openxmlformats.org/officeDocument/2006/relationships" name="Pages" sheetId="3" state="visible" r:id="rId3"/>
    <sheet xmlns:r="http://schemas.openxmlformats.org/officeDocument/2006/relationships" name="Add New Pages" sheetId="4" state="visible" r:id="rId4"/>
  </sheets>
  <definedNames>
    <definedName name="_xlnm._FilterDatabase" localSheetId="2" hidden="1">'Pages'!$A$1:$L$523</definedName>
  </definedNames>
  <calcPr calcId="124519" fullCalcOnLoad="1"/>
</workbook>
</file>

<file path=xl/styles.xml><?xml version="1.0" encoding="utf-8"?>
<styleSheet xmlns="http://schemas.openxmlformats.org/spreadsheetml/2006/main">
  <numFmts count="0"/>
  <fonts count="10">
    <font>
      <name val="Calibri"/>
      <family val="2"/>
      <color theme="1"/>
      <sz val="11"/>
      <scheme val="minor"/>
    </font>
    <font>
      <b val="1"/>
      <color rgb="00FFFFFF"/>
      <sz val="10"/>
    </font>
    <font>
      <color rgb="001E211D"/>
      <sz val="10"/>
    </font>
    <font>
      <b val="1"/>
      <color rgb="001E211D"/>
      <sz val="14"/>
    </font>
    <font>
      <b val="1"/>
      <color rgb="002F6F63"/>
      <sz val="10.5"/>
    </font>
    <font>
      <color rgb="001E211D"/>
      <sz val="10.5"/>
    </font>
    <font>
      <b val="1"/>
      <color rgb="001E211D"/>
      <sz val="11"/>
    </font>
    <font>
      <b val="1"/>
      <color rgb="001E211D"/>
      <sz val="15"/>
    </font>
    <font>
      <b val="1"/>
      <color rgb="002F6F63"/>
      <sz val="11"/>
    </font>
    <font>
      <i val="1"/>
      <color rgb="00616B63"/>
      <sz val="10"/>
    </font>
  </fonts>
  <fills count="7">
    <fill>
      <patternFill/>
    </fill>
    <fill>
      <patternFill patternType="gray125"/>
    </fill>
    <fill>
      <patternFill patternType="solid">
        <fgColor rgb="001E211D"/>
      </patternFill>
    </fill>
    <fill>
      <patternFill patternType="solid">
        <fgColor rgb="00F4F6F1"/>
      </patternFill>
    </fill>
    <fill>
      <patternFill patternType="solid">
        <fgColor rgb="00FBF6E9"/>
      </patternFill>
    </fill>
    <fill>
      <patternFill patternType="solid">
        <fgColor rgb="00EAF2EE"/>
      </patternFill>
    </fill>
    <fill>
      <patternFill patternType="solid">
        <fgColor rgb="002F6F63"/>
      </patternFill>
    </fill>
  </fills>
  <borders count="2">
    <border>
      <left/>
      <right/>
      <top/>
      <bottom/>
      <diagonal/>
    </border>
    <border>
      <bottom style="thin">
        <color rgb="00D9DDD2"/>
      </bottom>
    </border>
  </borders>
  <cellStyleXfs count="1">
    <xf numFmtId="0" fontId="0" fillId="0" borderId="0"/>
  </cellStyleXfs>
  <cellXfs count="19">
    <xf numFmtId="0" fontId="0" fillId="0" borderId="0" pivotButton="0" quotePrefix="0" xfId="0"/>
    <xf numFmtId="0" fontId="7" fillId="0" borderId="0" pivotButton="0" quotePrefix="0" xfId="0"/>
    <xf numFmtId="0" fontId="5" fillId="0" borderId="0" applyAlignment="1" pivotButton="0" quotePrefix="0" xfId="0">
      <alignment vertical="top" wrapText="1"/>
    </xf>
    <xf numFmtId="0" fontId="8" fillId="0" borderId="0" pivotButton="0" quotePrefix="0" xfId="0"/>
    <xf numFmtId="0" fontId="9" fillId="0" borderId="0" applyAlignment="1" pivotButton="0" quotePrefix="0" xfId="0">
      <alignment vertical="top" wrapText="1"/>
    </xf>
    <xf numFmtId="0" fontId="3" fillId="0" borderId="0" pivotButton="0" quotePrefix="0" xfId="0"/>
    <xf numFmtId="0" fontId="4" fillId="0" borderId="0" pivotButton="0" quotePrefix="0" xfId="0"/>
    <xf numFmtId="0" fontId="5" fillId="0" borderId="0" pivotButton="0" quotePrefix="0" xfId="0"/>
    <xf numFmtId="3" fontId="6" fillId="0" borderId="0" applyAlignment="1" pivotButton="0" quotePrefix="0" xfId="0">
      <alignment horizontal="right"/>
    </xf>
    <xf numFmtId="0" fontId="1" fillId="2" borderId="0" applyAlignment="1" pivotButton="0" quotePrefix="0" xfId="0">
      <alignment vertical="center" wrapText="1"/>
    </xf>
    <xf numFmtId="0" fontId="2" fillId="3" borderId="1" applyAlignment="1" pivotButton="0" quotePrefix="0" xfId="0">
      <alignment vertical="top"/>
    </xf>
    <xf numFmtId="0" fontId="2" fillId="5" borderId="1" applyAlignment="1" pivotButton="0" quotePrefix="0" xfId="0">
      <alignment vertical="top"/>
    </xf>
    <xf numFmtId="0" fontId="2" fillId="3" borderId="1" applyAlignment="1" pivotButton="0" quotePrefix="0" xfId="0">
      <alignment vertical="top" wrapText="1"/>
    </xf>
    <xf numFmtId="0" fontId="2" fillId="3" borderId="1" applyAlignment="1" pivotButton="0" quotePrefix="0" xfId="0">
      <alignment horizontal="right" vertical="top"/>
    </xf>
    <xf numFmtId="0" fontId="2" fillId="4" borderId="1" applyAlignment="1" pivotButton="0" quotePrefix="0" xfId="0">
      <alignment vertical="top"/>
    </xf>
    <xf numFmtId="0" fontId="2" fillId="0" borderId="1" applyAlignment="1" pivotButton="0" quotePrefix="0" xfId="0">
      <alignment vertical="top"/>
    </xf>
    <xf numFmtId="0" fontId="2" fillId="0" borderId="1" applyAlignment="1" pivotButton="0" quotePrefix="0" xfId="0">
      <alignment vertical="top" wrapText="1"/>
    </xf>
    <xf numFmtId="0" fontId="2" fillId="0" borderId="1" applyAlignment="1" pivotButton="0" quotePrefix="0" xfId="0">
      <alignment horizontal="right" vertical="top"/>
    </xf>
    <xf numFmtId="0" fontId="1" fillId="6" borderId="0" applyAlignment="1" pivotButton="0" quotePrefix="0" xfId="0">
      <alignment vertical="center" wrapText="1"/>
    </xf>
  </cellXfs>
  <cellStyles count="1">
    <cellStyle name="Normal" xfId="0" builtinId="0" hidden="0"/>
  </cellStyles>
  <dxfs count="8">
    <dxf>
      <font>
        <b val="1"/>
        <color rgb="00275A50"/>
        <sz val="10"/>
      </font>
      <fill>
        <patternFill patternType="solid">
          <fgColor rgb="00D9E8E2"/>
        </patternFill>
      </fill>
    </dxf>
    <dxf>
      <font>
        <b val="1"/>
        <color rgb="008A3527"/>
        <sz val="10"/>
      </font>
      <fill>
        <patternFill patternType="solid">
          <fgColor rgb="00EFD9D5"/>
        </patternFill>
      </fill>
    </dxf>
    <dxf>
      <font>
        <b val="1"/>
        <color rgb="007A551A"/>
        <sz val="10"/>
      </font>
      <fill>
        <patternFill patternType="solid">
          <fgColor rgb="00F0E6CF"/>
        </patternFill>
      </fill>
    </dxf>
    <dxf>
      <font>
        <b val="1"/>
        <color rgb="001F5568"/>
        <sz val="10"/>
      </font>
      <fill>
        <patternFill patternType="solid">
          <fgColor rgb="00D7E7F0"/>
        </patternFill>
      </fill>
    </dxf>
    <dxf>
      <font>
        <color rgb="008A3527"/>
        <sz val="10"/>
      </font>
      <fill>
        <patternFill patternType="solid">
          <fgColor rgb="00EFD9D5"/>
        </patternFill>
      </fill>
    </dxf>
    <dxf>
      <font>
        <color rgb="007A551A"/>
        <sz val="10"/>
      </font>
      <fill>
        <patternFill patternType="solid">
          <fgColor rgb="00F0E6CF"/>
        </patternFill>
      </fill>
    </dxf>
    <dxf>
      <font>
        <color rgb="00275A50"/>
        <sz val="10"/>
      </font>
      <fill>
        <patternFill patternType="solid">
          <fgColor rgb="00D9E8E2"/>
        </patternFill>
      </fill>
    </dxf>
    <dxf>
      <font>
        <color rgb="007A551A"/>
        <sz val="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B24"/>
  <sheetViews>
    <sheetView showGridLines="0" workbookViewId="0">
      <selection activeCell="A1" sqref="A1"/>
    </sheetView>
  </sheetViews>
  <sheetFormatPr baseColWidth="8" defaultRowHeight="15"/>
  <cols>
    <col width="3" customWidth="1" min="1" max="1"/>
    <col width="100" customWidth="1" min="2" max="2"/>
  </cols>
  <sheetData>
    <row r="2" ht="24" customHeight="1">
      <c r="B2" s="1" t="inlineStr">
        <is>
          <t>Museum of Ventura County — Website Content Review</t>
        </is>
      </c>
    </row>
    <row r="3" ht="18" customHeight="1">
      <c r="B3" s="2" t="inlineStr"/>
    </row>
    <row r="4" ht="24" customHeight="1">
      <c r="B4" s="3" t="inlineStr">
        <is>
          <t>The tabs</t>
        </is>
      </c>
    </row>
    <row r="5" ht="18" customHeight="1">
      <c r="B5" s="2" t="inlineStr">
        <is>
          <t>•  Pages — every real page from your site, grouped under the seven new sections. This is where you work.</t>
        </is>
      </c>
    </row>
    <row r="6" ht="18" customHeight="1">
      <c r="B6" s="2" t="inlineStr">
        <is>
          <t>•  Add New Pages — a blank list for pages you WISH the new site had. Add as many as you like.</t>
        </is>
      </c>
    </row>
    <row r="7" ht="18" customHeight="1">
      <c r="B7" s="2" t="inlineStr">
        <is>
          <t>•  Summary — a live tally of your Keep / Delete choices and section moves. Nothing to fill in here.</t>
        </is>
      </c>
    </row>
    <row r="8" ht="18" customHeight="1">
      <c r="B8" s="2" t="inlineStr"/>
    </row>
    <row r="9" ht="24" customHeight="1">
      <c r="B9" s="3" t="inlineStr">
        <is>
          <t>On the Pages tab, for each row you can…</t>
        </is>
      </c>
    </row>
    <row r="10" ht="18" customHeight="1">
      <c r="B10" s="2" t="inlineStr">
        <is>
          <t>1.  Decide its fate — in “Your Decision,” pick Keep, Delete, Merge, or Not sure. Blank = accept our recommendation.</t>
        </is>
      </c>
    </row>
    <row r="11" ht="18" customHeight="1">
      <c r="B11" s="2" t="inlineStr">
        <is>
          <t>2.  Move it — if a page belongs in a DIFFERENT section, pick the new one in “Move to Section.” Leave blank to keep it where it is.</t>
        </is>
      </c>
    </row>
    <row r="12" ht="18" customHeight="1">
      <c r="B12" s="2" t="inlineStr"/>
    </row>
    <row r="13" ht="24" customHeight="1">
      <c r="B13" s="3" t="inlineStr">
        <is>
          <t>Columns we added to help you decide</t>
        </is>
      </c>
    </row>
    <row r="14" ht="18" customHeight="1">
      <c r="B14" s="2" t="inlineStr">
        <is>
          <t>•  What the page is about — a one-line summary pulled from the page, so you can judge where it belongs.</t>
        </is>
      </c>
    </row>
    <row r="15" ht="18" customHeight="1">
      <c r="B15" s="2" t="inlineStr">
        <is>
          <t>•  Last Updated — when the page last changed. Dates before 2021 are tinted amber (likely stale).</t>
        </is>
      </c>
    </row>
    <row r="16" ht="18" customHeight="1">
      <c r="B16" s="2" t="inlineStr">
        <is>
          <t>•  Words (approx) — rough length. Very low numbers usually mean a thin page worth merging or deleting.</t>
        </is>
      </c>
    </row>
    <row r="17" ht="18" customHeight="1">
      <c r="B17" s="2" t="inlineStr"/>
    </row>
    <row r="18" ht="24" customHeight="1">
      <c r="B18" s="3" t="inlineStr">
        <is>
          <t>What our recommendations mean</t>
        </is>
      </c>
    </row>
    <row r="19" ht="18" customHeight="1">
      <c r="B19" s="2" t="inlineStr">
        <is>
          <t>Keep — bring over as-is.   Keep (in collection) — bring over inside a self-updating group (blog, video, past exhibit).</t>
        </is>
      </c>
    </row>
    <row r="20" ht="18" customHeight="1">
      <c r="B20" s="2" t="inlineStr">
        <is>
          <t>Merge (consolidate) — overlaps another page; we combine them and forward the old link.</t>
        </is>
      </c>
    </row>
    <row r="21" ht="18" customHeight="1">
      <c r="B21" s="2" t="inlineStr">
        <is>
          <t>Review / likely archive — looks old or expired; you decide.   Delete — system/duplicate; removed automatically.</t>
        </is>
      </c>
    </row>
    <row r="22" ht="18" customHeight="1">
      <c r="B22" s="2" t="inlineStr"/>
    </row>
    <row r="23" ht="18" customHeight="1">
      <c r="B23" s="4" t="inlineStr">
        <is>
          <t>Tip: use the filter arrows on the Pages header to view one section, or one recommendation type, at a time.</t>
        </is>
      </c>
    </row>
    <row r="24" ht="18" customHeight="1">
      <c r="B24" s="4" t="inlineStr">
        <is>
          <t>Not shown: ~790 automatic event listings and ~1,100 duplicate/system pages — handled for you, nothing to review.</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B2:F14"/>
  <sheetViews>
    <sheetView showGridLines="0" workbookViewId="0">
      <selection activeCell="A1" sqref="A1"/>
    </sheetView>
  </sheetViews>
  <sheetFormatPr baseColWidth="8" defaultRowHeight="15"/>
  <cols>
    <col width="3" customWidth="1" min="1" max="1"/>
    <col width="34" customWidth="1" min="2" max="2"/>
    <col width="12" customWidth="1" min="3" max="3"/>
    <col width="30" customWidth="1" min="5" max="5"/>
    <col width="12" customWidth="1" min="6" max="6"/>
  </cols>
  <sheetData>
    <row r="2">
      <c r="B2" s="5" t="inlineStr">
        <is>
          <t>Live tally — updates as you fill in the Pages tab</t>
        </is>
      </c>
    </row>
    <row r="4">
      <c r="B4" s="6" t="inlineStr">
        <is>
          <t>Your decisions</t>
        </is>
      </c>
      <c r="E4" s="6" t="inlineStr">
        <is>
          <t>Pages per section (as sorted now)</t>
        </is>
      </c>
    </row>
    <row r="5">
      <c r="B5" s="7" t="inlineStr">
        <is>
          <t>Keep</t>
        </is>
      </c>
      <c r="C5" s="8">
        <f>COUNTIF(Pages!$K$2:$K$523,"Keep")</f>
        <v/>
      </c>
      <c r="E5" s="7" t="inlineStr">
        <is>
          <t>Plan Your Visit</t>
        </is>
      </c>
      <c r="F5" s="8">
        <f>COUNTIF(Pages!$A$2:$A$523,"Plan Your Visit")</f>
        <v/>
      </c>
    </row>
    <row r="6">
      <c r="B6" s="7" t="inlineStr">
        <is>
          <t>Delete</t>
        </is>
      </c>
      <c r="C6" s="8">
        <f>COUNTIF(Pages!$K$2:$K$523,"Delete")</f>
        <v/>
      </c>
      <c r="E6" s="7" t="inlineStr">
        <is>
          <t>Exhibits</t>
        </is>
      </c>
      <c r="F6" s="8">
        <f>COUNTIF(Pages!$A$2:$A$523,"Exhibits")</f>
        <v/>
      </c>
    </row>
    <row r="7">
      <c r="B7" s="7" t="inlineStr">
        <is>
          <t>Merge</t>
        </is>
      </c>
      <c r="C7" s="8">
        <f>COUNTIF(Pages!$K$2:$K$523,"Merge")</f>
        <v/>
      </c>
      <c r="E7" s="7" t="inlineStr">
        <is>
          <t>Events &amp; Programs</t>
        </is>
      </c>
      <c r="F7" s="8">
        <f>COUNTIF(Pages!$A$2:$A$523,"Events &amp; Programs")</f>
        <v/>
      </c>
    </row>
    <row r="8">
      <c r="B8" s="7" t="inlineStr">
        <is>
          <t>Not sure</t>
        </is>
      </c>
      <c r="C8" s="8">
        <f>COUNTIF(Pages!$K$2:$K$523,"Not sure")</f>
        <v/>
      </c>
      <c r="E8" s="7" t="inlineStr">
        <is>
          <t>Collections &amp; Research</t>
        </is>
      </c>
      <c r="F8" s="8">
        <f>COUNTIF(Pages!$A$2:$A$523,"Collections &amp; Research")</f>
        <v/>
      </c>
    </row>
    <row r="9">
      <c r="B9" s="7" t="inlineStr">
        <is>
          <t>Blank (accept our recommendation)</t>
        </is>
      </c>
      <c r="C9" s="8">
        <f>COUNTBLANK(Pages!$K$2:$K$523)</f>
        <v/>
      </c>
      <c r="E9" s="7" t="inlineStr">
        <is>
          <t>Education</t>
        </is>
      </c>
      <c r="F9" s="8">
        <f>COUNTIF(Pages!$A$2:$A$523,"Education")</f>
        <v/>
      </c>
    </row>
    <row r="10">
      <c r="B10" s="7" t="inlineStr">
        <is>
          <t>Total pages</t>
        </is>
      </c>
      <c r="C10" s="8" t="n">
        <v>522</v>
      </c>
      <c r="E10" s="7" t="inlineStr">
        <is>
          <t>Support / Get Involved</t>
        </is>
      </c>
      <c r="F10" s="8">
        <f>COUNTIF(Pages!$A$2:$A$523,"Support / Get Involved")</f>
        <v/>
      </c>
    </row>
    <row r="11">
      <c r="E11" s="7" t="inlineStr">
        <is>
          <t>About</t>
        </is>
      </c>
      <c r="F11" s="8">
        <f>COUNTIF(Pages!$A$2:$A$523,"About")</f>
        <v/>
      </c>
    </row>
    <row r="12">
      <c r="B12" s="6" t="inlineStr">
        <is>
          <t>Section moves requested</t>
        </is>
      </c>
      <c r="E12" s="7" t="inlineStr">
        <is>
          <t>Utility / Footer</t>
        </is>
      </c>
      <c r="F12" s="8">
        <f>COUNTIF(Pages!$A$2:$A$523,"Utility / Footer")</f>
        <v/>
      </c>
    </row>
    <row r="13">
      <c r="B13" s="7" t="inlineStr">
        <is>
          <t>Pages you moved to a new section</t>
        </is>
      </c>
      <c r="C13" s="8">
        <f>COUNTA(Pages!$B$2:$B$523)</f>
        <v/>
      </c>
    </row>
    <row r="14">
      <c r="B14" s="7" t="inlineStr">
        <is>
          <t>New pages proposed (Add New Pages tab)</t>
        </is>
      </c>
      <c r="C14" s="8">
        <f>'Add New Pages'!G1</f>
        <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L523"/>
  <sheetViews>
    <sheetView showGridLines="0" workbookViewId="0">
      <pane xSplit="2" ySplit="1" topLeftCell="C2" activePane="bottomRight" state="frozen"/>
      <selection pane="topRight"/>
      <selection pane="bottomLeft"/>
      <selection pane="bottomRight" activeCell="A1" sqref="A1"/>
    </sheetView>
  </sheetViews>
  <sheetFormatPr baseColWidth="8" defaultRowHeight="15"/>
  <cols>
    <col width="16" customWidth="1" min="1" max="1"/>
    <col width="18" customWidth="1" min="2" max="2"/>
    <col width="20" customWidth="1" min="3" max="3"/>
    <col width="38" customWidth="1" min="4" max="4"/>
    <col width="16" customWidth="1" min="5" max="5"/>
    <col width="50" customWidth="1" min="6" max="6"/>
    <col width="13" customWidth="1" min="7" max="7"/>
    <col width="11" customWidth="1" min="8" max="8"/>
    <col width="30" customWidth="1" min="9" max="9"/>
    <col width="20" customWidth="1" min="10" max="10"/>
    <col width="20" customWidth="1" min="11" max="11"/>
    <col width="40" customWidth="1" min="12" max="12"/>
  </cols>
  <sheetData>
    <row r="1" ht="32" customHeight="1">
      <c r="A1" s="9" t="inlineStr">
        <is>
          <t>Section</t>
        </is>
      </c>
      <c r="B1" s="9" t="inlineStr">
        <is>
          <t>Move to Section</t>
        </is>
      </c>
      <c r="C1" s="9" t="inlineStr">
        <is>
          <t>Main Page</t>
        </is>
      </c>
      <c r="D1" s="9" t="inlineStr">
        <is>
          <t>Page / Subpage</t>
        </is>
      </c>
      <c r="E1" s="9" t="inlineStr">
        <is>
          <t>Type</t>
        </is>
      </c>
      <c r="F1" s="9" t="inlineStr">
        <is>
          <t>What the page is about</t>
        </is>
      </c>
      <c r="G1" s="9" t="inlineStr">
        <is>
          <t>Last Updated</t>
        </is>
      </c>
      <c r="H1" s="9" t="inlineStr">
        <is>
          <t>Words (approx)</t>
        </is>
      </c>
      <c r="I1" s="9" t="inlineStr">
        <is>
          <t>Current URL</t>
        </is>
      </c>
      <c r="J1" s="9" t="inlineStr">
        <is>
          <t>Our Recommendation</t>
        </is>
      </c>
      <c r="K1" s="9" t="inlineStr">
        <is>
          <t>Your Decision (Keep / Delete / Merge / Not sure)</t>
        </is>
      </c>
      <c r="L1" s="9" t="inlineStr">
        <is>
          <t>Notes</t>
        </is>
      </c>
    </row>
    <row r="2">
      <c r="A2" s="10" t="inlineStr">
        <is>
          <t>Plan Your Visit</t>
        </is>
      </c>
      <c r="B2" s="11" t="inlineStr"/>
      <c r="C2" s="10" t="inlineStr">
        <is>
          <t>Agriculture Museum</t>
        </is>
      </c>
      <c r="D2" s="10" t="inlineStr">
        <is>
          <t>Ag Museum</t>
        </is>
      </c>
      <c r="E2" s="10" t="inlineStr">
        <is>
          <t>Page</t>
        </is>
      </c>
      <c r="F2" s="12" t="inlineStr"/>
      <c r="G2" s="10" t="inlineStr"/>
      <c r="H2" s="13" t="n">
        <v>531</v>
      </c>
      <c r="I2" s="10" t="inlineStr">
        <is>
          <t>/ag-museum/</t>
        </is>
      </c>
      <c r="J2" s="10" t="inlineStr">
        <is>
          <t>Keep</t>
        </is>
      </c>
      <c r="K2" s="14" t="inlineStr"/>
      <c r="L2" s="12" t="inlineStr">
        <is>
          <t>Ag Museum hub (Santa Paula location).</t>
        </is>
      </c>
    </row>
    <row r="3">
      <c r="A3" s="15" t="inlineStr">
        <is>
          <t>Plan Your Visit</t>
        </is>
      </c>
      <c r="B3" s="11" t="inlineStr"/>
      <c r="C3" s="15" t="inlineStr">
        <is>
          <t>Agriculture Museum</t>
        </is>
      </c>
      <c r="D3" s="15" t="inlineStr">
        <is>
          <t>Budding</t>
        </is>
      </c>
      <c r="E3" s="15" t="inlineStr">
        <is>
          <t>QR signage page</t>
        </is>
      </c>
      <c r="F3" s="16" t="inlineStr">
        <is>
          <t>Budding is the process of attaching a flower bud from one variety of fruit tree to the trunk of a tree of a...</t>
        </is>
      </c>
      <c r="G3" s="15" t="inlineStr">
        <is>
          <t>2026-06-17</t>
        </is>
      </c>
      <c r="H3" s="17" t="n">
        <v>884</v>
      </c>
      <c r="I3" s="15" t="inlineStr">
        <is>
          <t>/qr-ag/budding/</t>
        </is>
      </c>
      <c r="J3" s="15" t="inlineStr">
        <is>
          <t>Review / likely archive</t>
        </is>
      </c>
      <c r="K3" s="14" t="inlineStr"/>
      <c r="L3" s="16" t="inlineStr"/>
    </row>
    <row r="4">
      <c r="A4" s="10" t="inlineStr">
        <is>
          <t>Plan Your Visit</t>
        </is>
      </c>
      <c r="B4" s="11" t="inlineStr"/>
      <c r="C4" s="10" t="inlineStr">
        <is>
          <t>Agriculture Museum</t>
        </is>
      </c>
      <c r="D4" s="10" t="inlineStr">
        <is>
          <t>QR-AG</t>
        </is>
      </c>
      <c r="E4" s="10" t="inlineStr">
        <is>
          <t>QR signage page</t>
        </is>
      </c>
      <c r="F4" s="12" t="inlineStr"/>
      <c r="G4" s="10" t="inlineStr">
        <is>
          <t>2026-06-17</t>
        </is>
      </c>
      <c r="H4" s="13" t="n">
        <v>486</v>
      </c>
      <c r="I4" s="10" t="inlineStr">
        <is>
          <t>/qr-ag/</t>
        </is>
      </c>
      <c r="J4" s="10" t="inlineStr">
        <is>
          <t>Review / likely archive</t>
        </is>
      </c>
      <c r="K4" s="14" t="inlineStr"/>
      <c r="L4" s="12" t="inlineStr">
        <is>
          <t>QR-code signage landing pages; low value online.</t>
        </is>
      </c>
    </row>
    <row r="5">
      <c r="A5" s="15" t="inlineStr">
        <is>
          <t>Plan Your Visit</t>
        </is>
      </c>
      <c r="B5" s="11" t="inlineStr"/>
      <c r="C5" s="15" t="inlineStr">
        <is>
          <t>Agriculture Museum</t>
        </is>
      </c>
      <c r="D5" s="15" t="inlineStr">
        <is>
          <t>Throwing Shade at the Ag</t>
        </is>
      </c>
      <c r="E5" s="15" t="inlineStr">
        <is>
          <t>Page</t>
        </is>
      </c>
      <c r="F5" s="16" t="inlineStr">
        <is>
          <t>This new exhibit at the Agriculture Museum examines the coast live oak tree and its woodland community of plants and animals.</t>
        </is>
      </c>
      <c r="G5" s="15" t="inlineStr">
        <is>
          <t>2020-08-27</t>
        </is>
      </c>
      <c r="H5" s="17" t="n">
        <v>698</v>
      </c>
      <c r="I5" s="15" t="inlineStr">
        <is>
          <t>/ag-museum/throwing-shade/</t>
        </is>
      </c>
      <c r="J5" s="15" t="inlineStr">
        <is>
          <t>Keep</t>
        </is>
      </c>
      <c r="K5" s="14" t="inlineStr"/>
      <c r="L5" s="16" t="inlineStr"/>
    </row>
    <row r="6">
      <c r="A6" s="10" t="inlineStr">
        <is>
          <t>Plan Your Visit</t>
        </is>
      </c>
      <c r="B6" s="11" t="inlineStr"/>
      <c r="C6" s="10" t="inlineStr">
        <is>
          <t>Agriculture Museum</t>
        </is>
      </c>
      <c r="D6" s="10" t="inlineStr">
        <is>
          <t>Ventura County Agriculture History</t>
        </is>
      </c>
      <c r="E6" s="10" t="inlineStr">
        <is>
          <t>Page</t>
        </is>
      </c>
      <c r="F6" s="12" t="inlineStr">
        <is>
          <t>Celebrating Ventura County's rich agriculture history with a dedicated museum, tours and events</t>
        </is>
      </c>
      <c r="G6" s="10" t="inlineStr">
        <is>
          <t>2017-01-08</t>
        </is>
      </c>
      <c r="H6" s="13" t="n">
        <v>1022</v>
      </c>
      <c r="I6" s="10" t="inlineStr">
        <is>
          <t>/ventura-county-agriculture-history/</t>
        </is>
      </c>
      <c r="J6" s="10" t="inlineStr">
        <is>
          <t>Keep</t>
        </is>
      </c>
      <c r="K6" s="14" t="inlineStr"/>
      <c r="L6" s="12" t="inlineStr">
        <is>
          <t>VC ag history content under Ag Museum.</t>
        </is>
      </c>
    </row>
    <row r="7">
      <c r="A7" s="15" t="inlineStr">
        <is>
          <t>Plan Your Visit</t>
        </is>
      </c>
      <c r="B7" s="11" t="inlineStr"/>
      <c r="C7" s="15" t="inlineStr">
        <is>
          <t>Agriculture Museum</t>
        </is>
      </c>
      <c r="D7" s="15" t="inlineStr">
        <is>
          <t>Visit the Agriculture Museum</t>
        </is>
      </c>
      <c r="E7" s="15" t="inlineStr">
        <is>
          <t>Page</t>
        </is>
      </c>
      <c r="F7" s="16" t="inlineStr">
        <is>
          <t>Located in Santa Paula, the Museum preserves and exhibits the region’s farming and ranching history and explores the present and future of the industry.</t>
        </is>
      </c>
      <c r="G7" s="15" t="inlineStr">
        <is>
          <t>2026-02-02</t>
        </is>
      </c>
      <c r="H7" s="17" t="n">
        <v>828</v>
      </c>
      <c r="I7" s="15" t="inlineStr">
        <is>
          <t>/visit-agriculture-museum/</t>
        </is>
      </c>
      <c r="J7" s="15" t="inlineStr">
        <is>
          <t>Merge (consolidate)</t>
        </is>
      </c>
      <c r="K7" s="14" t="inlineStr"/>
      <c r="L7" s="16" t="inlineStr">
        <is>
          <t>Fold visit details into Ag Museum hub.</t>
        </is>
      </c>
    </row>
    <row r="8">
      <c r="A8" s="10" t="inlineStr">
        <is>
          <t>Plan Your Visit</t>
        </is>
      </c>
      <c r="B8" s="11" t="inlineStr"/>
      <c r="C8" s="10" t="inlineStr">
        <is>
          <t>Agriculture Museum</t>
        </is>
      </c>
      <c r="D8" s="10" t="inlineStr">
        <is>
          <t>Walnut Bleaching Case</t>
        </is>
      </c>
      <c r="E8" s="10" t="inlineStr">
        <is>
          <t>QR signage page</t>
        </is>
      </c>
      <c r="F8" s="12" t="inlineStr">
        <is>
          <t>“Walnut Grower’s Sued for Royalty” was a front page headline in the Whittier Daily Newspaper on July 12, 1906. Mass lawsuits were filed...</t>
        </is>
      </c>
      <c r="G8" s="10" t="inlineStr">
        <is>
          <t>2026-06-17</t>
        </is>
      </c>
      <c r="H8" s="13" t="n">
        <v>775</v>
      </c>
      <c r="I8" s="10" t="inlineStr">
        <is>
          <t>/qr-ag/walnut-bleaching-case/</t>
        </is>
      </c>
      <c r="J8" s="10" t="inlineStr">
        <is>
          <t>Review / likely archive</t>
        </is>
      </c>
      <c r="K8" s="14" t="inlineStr"/>
      <c r="L8" s="12" t="inlineStr"/>
    </row>
    <row r="9">
      <c r="A9" s="15" t="inlineStr">
        <is>
          <t>Plan Your Visit</t>
        </is>
      </c>
      <c r="B9" s="11" t="inlineStr"/>
      <c r="C9" s="15" t="inlineStr">
        <is>
          <t>Agriculture Museum</t>
        </is>
      </c>
      <c r="D9" s="15" t="inlineStr">
        <is>
          <t>What is a Growers’ Association?</t>
        </is>
      </c>
      <c r="E9" s="15" t="inlineStr">
        <is>
          <t>QR signage page</t>
        </is>
      </c>
      <c r="F9" s="16" t="inlineStr">
        <is>
          <t>Growers’ associations are corporations that are formed to process, store, distribute, and market crops. The association purchases harvested crops from farmers and handles...</t>
        </is>
      </c>
      <c r="G9" s="15" t="inlineStr">
        <is>
          <t>2026-06-17</t>
        </is>
      </c>
      <c r="H9" s="17" t="n">
        <v>898</v>
      </c>
      <c r="I9" s="15" t="inlineStr">
        <is>
          <t>/qr-ag/what-is-a-growers-association/</t>
        </is>
      </c>
      <c r="J9" s="15" t="inlineStr">
        <is>
          <t>Review / likely archive</t>
        </is>
      </c>
      <c r="K9" s="14" t="inlineStr"/>
      <c r="L9" s="16" t="inlineStr"/>
    </row>
    <row r="10">
      <c r="A10" s="10" t="inlineStr">
        <is>
          <t>Plan Your Visit</t>
        </is>
      </c>
      <c r="B10" s="11" t="inlineStr"/>
      <c r="C10" s="10" t="inlineStr">
        <is>
          <t>Contact</t>
        </is>
      </c>
      <c r="D10" s="10" t="inlineStr">
        <is>
          <t>Connect with MVC</t>
        </is>
      </c>
      <c r="E10" s="10" t="inlineStr">
        <is>
          <t>Page</t>
        </is>
      </c>
      <c r="F10" s="12" t="inlineStr">
        <is>
          <t>Follow, like and subscribe for updates on exclusive content</t>
        </is>
      </c>
      <c r="G10" s="10" t="inlineStr">
        <is>
          <t>2024-01-18</t>
        </is>
      </c>
      <c r="H10" s="13" t="n">
        <v>502</v>
      </c>
      <c r="I10" s="10" t="inlineStr">
        <is>
          <t>/connections/</t>
        </is>
      </c>
      <c r="J10" s="10" t="inlineStr">
        <is>
          <t>Merge (consolidate)</t>
        </is>
      </c>
      <c r="K10" s="14" t="inlineStr"/>
      <c r="L10" s="12" t="inlineStr">
        <is>
          <t>Social/contact variant; fold into Contact.</t>
        </is>
      </c>
    </row>
    <row r="11">
      <c r="A11" s="15" t="inlineStr">
        <is>
          <t>Plan Your Visit</t>
        </is>
      </c>
      <c r="B11" s="11" t="inlineStr"/>
      <c r="C11" s="15" t="inlineStr">
        <is>
          <t>Contact</t>
        </is>
      </c>
      <c r="D11" s="15" t="inlineStr">
        <is>
          <t>Contact Us</t>
        </is>
      </c>
      <c r="E11" s="15" t="inlineStr">
        <is>
          <t>Page</t>
        </is>
      </c>
      <c r="F11" s="16" t="inlineStr">
        <is>
          <t>Museum of Ventura County is at 100 East Main Street • Ventura, CA 93001 • Our phone number is 805.653.0323 • Below are our other locations and staff and board directory</t>
        </is>
      </c>
      <c r="G11" s="15" t="inlineStr">
        <is>
          <t>2026-06-12</t>
        </is>
      </c>
      <c r="H11" s="17" t="n">
        <v>897</v>
      </c>
      <c r="I11" s="15" t="inlineStr">
        <is>
          <t>/contact-us/</t>
        </is>
      </c>
      <c r="J11" s="15" t="inlineStr">
        <is>
          <t>Keep</t>
        </is>
      </c>
      <c r="K11" s="14" t="inlineStr"/>
      <c r="L11" s="16" t="inlineStr">
        <is>
          <t>Canonical contact page.</t>
        </is>
      </c>
    </row>
    <row r="12">
      <c r="A12" s="10" t="inlineStr">
        <is>
          <t>Plan Your Visit</t>
        </is>
      </c>
      <c r="B12" s="11" t="inlineStr"/>
      <c r="C12" s="10" t="inlineStr">
        <is>
          <t>Overview / Hours &amp; Admission</t>
        </is>
      </c>
      <c r="D12" s="10" t="inlineStr">
        <is>
          <t>Visit</t>
        </is>
      </c>
      <c r="E12" s="10" t="inlineStr">
        <is>
          <t>Page</t>
        </is>
      </c>
      <c r="F12" s="12" t="inlineStr">
        <is>
          <t>With four locations, the Museum of Ventura County serves as the region’s cultural center for the exploration and presentation of history and art. Please see below for admission information.</t>
        </is>
      </c>
      <c r="G12" s="10" t="inlineStr">
        <is>
          <t>2024-07-19</t>
        </is>
      </c>
      <c r="H12" s="13" t="n">
        <v>663</v>
      </c>
      <c r="I12" s="10" t="inlineStr">
        <is>
          <t>/visit/</t>
        </is>
      </c>
      <c r="J12" s="10" t="inlineStr">
        <is>
          <t>Keep</t>
        </is>
      </c>
      <c r="K12" s="14" t="inlineStr"/>
      <c r="L12" s="12" t="inlineStr">
        <is>
          <t>Canonical visit landing. Add hours/admission/directions.</t>
        </is>
      </c>
    </row>
    <row r="13">
      <c r="A13" s="15" t="inlineStr">
        <is>
          <t>Plan Your Visit</t>
        </is>
      </c>
      <c r="B13" s="11" t="inlineStr"/>
      <c r="C13" s="15" t="inlineStr">
        <is>
          <t>Tickets &amp; Admission</t>
        </is>
      </c>
      <c r="D13" s="15" t="inlineStr">
        <is>
          <t>Tickets</t>
        </is>
      </c>
      <c r="E13" s="15" t="inlineStr">
        <is>
          <t>Page</t>
        </is>
      </c>
      <c r="F13" s="16" t="inlineStr"/>
      <c r="G13" s="15" t="inlineStr">
        <is>
          <t>2020-10-21</t>
        </is>
      </c>
      <c r="H13" s="17" t="n">
        <v>485</v>
      </c>
      <c r="I13" s="15" t="inlineStr">
        <is>
          <t>/tickets/</t>
        </is>
      </c>
      <c r="J13" s="15" t="inlineStr">
        <is>
          <t>Keep</t>
        </is>
      </c>
      <c r="K13" s="14" t="inlineStr"/>
      <c r="L13" s="16" t="inlineStr">
        <is>
          <t>Ticketing landing.</t>
        </is>
      </c>
    </row>
    <row r="14">
      <c r="A14" s="10" t="inlineStr">
        <is>
          <t>Plan Your Visit</t>
        </is>
      </c>
      <c r="B14" s="11" t="inlineStr"/>
      <c r="C14" s="10" t="inlineStr">
        <is>
          <t>Tours &amp; Group Visits</t>
        </is>
      </c>
      <c r="D14" s="10" t="inlineStr">
        <is>
          <t>Chumash History Tour (Third Grade)</t>
        </is>
      </c>
      <c r="E14" s="10" t="inlineStr">
        <is>
          <t>Page</t>
        </is>
      </c>
      <c r="F14" s="12" t="inlineStr">
        <is>
          <t>The Museum offers a docent-led tour focusing on Chumash history and culture for third-graders. Schedule your tour at least 30 days prior to anticipated visit to avoid any calendar conflicts.</t>
        </is>
      </c>
      <c r="G14" s="10" t="inlineStr">
        <is>
          <t>2026-06-16</t>
        </is>
      </c>
      <c r="H14" s="13" t="n">
        <v>880</v>
      </c>
      <c r="I14" s="10" t="inlineStr">
        <is>
          <t>/museum-tours/</t>
        </is>
      </c>
      <c r="J14" s="10" t="inlineStr">
        <is>
          <t>Merge (consolidate)</t>
        </is>
      </c>
      <c r="K14" s="14" t="inlineStr"/>
      <c r="L14" s="12" t="inlineStr">
        <is>
          <t>Duplicate tour content.</t>
        </is>
      </c>
    </row>
    <row r="15">
      <c r="A15" s="15" t="inlineStr">
        <is>
          <t>Plan Your Visit</t>
        </is>
      </c>
      <c r="B15" s="11" t="inlineStr"/>
      <c r="C15" s="15" t="inlineStr">
        <is>
          <t>Tours &amp; Group Visits</t>
        </is>
      </c>
      <c r="D15" s="15" t="inlineStr">
        <is>
          <t>Chumash History Tour (Third Grade)</t>
        </is>
      </c>
      <c r="E15" s="15" t="inlineStr">
        <is>
          <t>Page</t>
        </is>
      </c>
      <c r="F15" s="16" t="inlineStr">
        <is>
          <t>The Museum offers a docent-led tour focusing on Chumash history and culture for third-graders. Schedule your tour at least 30 days prior to anticipated visit to avoid any calendar conflicts.</t>
        </is>
      </c>
      <c r="G15" s="15" t="inlineStr">
        <is>
          <t>2026-06-16</t>
        </is>
      </c>
      <c r="H15" s="17" t="n">
        <v>880</v>
      </c>
      <c r="I15" s="15" t="inlineStr">
        <is>
          <t>/ventura-museum-tours-group-visits/</t>
        </is>
      </c>
      <c r="J15" s="15" t="inlineStr">
        <is>
          <t>Keep</t>
        </is>
      </c>
      <c r="K15" s="14" t="inlineStr"/>
      <c r="L15" s="16" t="inlineStr">
        <is>
          <t>Canonical tours page (rename slug to /tours).</t>
        </is>
      </c>
    </row>
    <row r="16">
      <c r="A16" s="10" t="inlineStr">
        <is>
          <t>Plan Your Visit</t>
        </is>
      </c>
      <c r="B16" s="11" t="inlineStr"/>
      <c r="C16" s="10" t="inlineStr">
        <is>
          <t>Tours &amp; Group Visits</t>
        </is>
      </c>
      <c r="D16" s="10" t="inlineStr">
        <is>
          <t>Wilson Stroh Wilson Architectural Driving Tour</t>
        </is>
      </c>
      <c r="E16" s="10" t="inlineStr">
        <is>
          <t>Page</t>
        </is>
      </c>
      <c r="F16" s="12" t="inlineStr">
        <is>
          <t>Follow along on a driving tour of the mid-century designs of Santa Paula-based architectural firm Wilson Stroh Wilson!</t>
        </is>
      </c>
      <c r="G16" s="10" t="inlineStr">
        <is>
          <t>2021-01-28</t>
        </is>
      </c>
      <c r="H16" s="13" t="n">
        <v>731</v>
      </c>
      <c r="I16" s="10" t="inlineStr">
        <is>
          <t>/wilson-stroh-wilson-architectural-driving-tour/</t>
        </is>
      </c>
      <c r="J16" s="10" t="inlineStr">
        <is>
          <t>Keep</t>
        </is>
      </c>
      <c r="K16" s="14" t="inlineStr"/>
      <c r="L16" s="12" t="inlineStr">
        <is>
          <t>Self-guided driving tour.</t>
        </is>
      </c>
    </row>
    <row r="17">
      <c r="A17" s="15" t="inlineStr">
        <is>
          <t>Plan Your Visit</t>
        </is>
      </c>
      <c r="B17" s="11" t="inlineStr"/>
      <c r="C17" s="15" t="inlineStr">
        <is>
          <t>Venue Rentals</t>
        </is>
      </c>
      <c r="D17" s="15" t="inlineStr">
        <is>
          <t>Rent Our Venues – We Know the Art of Entertaining!</t>
        </is>
      </c>
      <c r="E17" s="15" t="inlineStr">
        <is>
          <t>Page</t>
        </is>
      </c>
      <c r="F17" s="16" t="inlineStr">
        <is>
          <t>Located in the heart of historic downtown Ventura, the Museum of Ventura County is the perfect setting for meetings and events. Additionally, the Agriculture Museum in Santa Paula offers beautiful gardens and an equipped</t>
        </is>
      </c>
      <c r="G17" s="15" t="inlineStr">
        <is>
          <t>2025-12-09</t>
        </is>
      </c>
      <c r="H17" s="17" t="n">
        <v>882</v>
      </c>
      <c r="I17" s="15" t="inlineStr">
        <is>
          <t>/event-rentals/</t>
        </is>
      </c>
      <c r="J17" s="15" t="inlineStr">
        <is>
          <t>Keep</t>
        </is>
      </c>
      <c r="K17" s="14" t="inlineStr"/>
      <c r="L17" s="16" t="inlineStr">
        <is>
          <t>Canonical rentals page.</t>
        </is>
      </c>
    </row>
    <row r="18">
      <c r="A18" s="10" t="inlineStr">
        <is>
          <t>Plan Your Visit</t>
        </is>
      </c>
      <c r="B18" s="11" t="inlineStr"/>
      <c r="C18" s="10" t="inlineStr">
        <is>
          <t>Venue Rentals</t>
        </is>
      </c>
      <c r="D18" s="10" t="inlineStr">
        <is>
          <t>Rent Our Venues – We Know the Art of Entertaining!</t>
        </is>
      </c>
      <c r="E18" s="10" t="inlineStr">
        <is>
          <t>Page</t>
        </is>
      </c>
      <c r="F18" s="12" t="inlineStr">
        <is>
          <t>Located in the heart of historic downtown Ventura, the Museum of Ventura County is the perfect setting for meetings and events. Additionally, the Agriculture Museum in Santa Paula offers beautiful gardens and an equipped</t>
        </is>
      </c>
      <c r="G18" s="10" t="inlineStr">
        <is>
          <t>2025-12-09</t>
        </is>
      </c>
      <c r="H18" s="13" t="n">
        <v>882</v>
      </c>
      <c r="I18" s="10" t="inlineStr">
        <is>
          <t>/pavilion/</t>
        </is>
      </c>
      <c r="J18" s="10" t="inlineStr">
        <is>
          <t>Merge (consolidate)</t>
        </is>
      </c>
      <c r="K18" s="14" t="inlineStr"/>
      <c r="L18" s="12" t="inlineStr">
        <is>
          <t>Duplicate rentals content.</t>
        </is>
      </c>
    </row>
    <row r="19">
      <c r="A19" s="15" t="inlineStr">
        <is>
          <t>Exhibits</t>
        </is>
      </c>
      <c r="B19" s="11" t="inlineStr"/>
      <c r="C19" s="15" t="inlineStr">
        <is>
          <t>Featured Exhibits</t>
        </is>
      </c>
      <c r="D19" s="15" t="inlineStr">
        <is>
          <t>Carmen Ramirez Remembrance Collection</t>
        </is>
      </c>
      <c r="E19" s="15" t="inlineStr">
        <is>
          <t>Page</t>
        </is>
      </c>
      <c r="F19" s="16" t="inlineStr">
        <is>
          <t>This collection will be used by future historians, students, and curators to build the story of Supervisor Ramirez through written history and exhibits.</t>
        </is>
      </c>
      <c r="G19" s="15" t="inlineStr">
        <is>
          <t>2022-10-20</t>
        </is>
      </c>
      <c r="H19" s="17" t="n">
        <v>813</v>
      </c>
      <c r="I19" s="15" t="inlineStr">
        <is>
          <t>/carmen-ramirez-remembrance-collection/</t>
        </is>
      </c>
      <c r="J19" s="15" t="inlineStr">
        <is>
          <t>Keep</t>
        </is>
      </c>
      <c r="K19" s="14" t="inlineStr"/>
      <c r="L19" s="16" t="inlineStr">
        <is>
          <t>Featured remembrance collection.</t>
        </is>
      </c>
    </row>
    <row r="20">
      <c r="A20" s="10" t="inlineStr">
        <is>
          <t>Exhibits</t>
        </is>
      </c>
      <c r="B20" s="11" t="inlineStr"/>
      <c r="C20" s="10" t="inlineStr">
        <is>
          <t>Featured Exhibits</t>
        </is>
      </c>
      <c r="D20" s="10" t="inlineStr">
        <is>
          <t>Chicano Art at the Museum</t>
        </is>
      </c>
      <c r="E20" s="10" t="inlineStr">
        <is>
          <t>Page</t>
        </is>
      </c>
      <c r="F20" s="12" t="inlineStr">
        <is>
          <t>Experience Chicano culture and history, as well as current struggles and social issues. Discuss and explore the recurring images found in Chicano art.</t>
        </is>
      </c>
      <c r="G20" s="10" t="inlineStr">
        <is>
          <t>2017-09-26</t>
        </is>
      </c>
      <c r="H20" s="13" t="n">
        <v>634</v>
      </c>
      <c r="I20" s="10" t="inlineStr">
        <is>
          <t>/chicano-art-at-the-museum/</t>
        </is>
      </c>
      <c r="J20" s="10" t="inlineStr">
        <is>
          <t>Keep</t>
        </is>
      </c>
      <c r="K20" s="14" t="inlineStr"/>
      <c r="L20" s="12" t="inlineStr">
        <is>
          <t>Featured exhibit.</t>
        </is>
      </c>
    </row>
    <row r="21">
      <c r="A21" s="15" t="inlineStr">
        <is>
          <t>Exhibits</t>
        </is>
      </c>
      <c r="B21" s="11" t="inlineStr"/>
      <c r="C21" s="15" t="inlineStr">
        <is>
          <t>Featured Exhibits</t>
        </is>
      </c>
      <c r="D21" s="15" t="inlineStr">
        <is>
          <t>Clark Song</t>
        </is>
      </c>
      <c r="E21" s="15" t="inlineStr">
        <is>
          <t>Artist page</t>
        </is>
      </c>
      <c r="F21" s="16" t="inlineStr"/>
      <c r="G21" s="15" t="inlineStr">
        <is>
          <t>2024-06-03</t>
        </is>
      </c>
      <c r="H21" s="17" t="n">
        <v>1242</v>
      </c>
      <c r="I21" s="15" t="inlineStr">
        <is>
          <t>/innovision-artists/clark-song/</t>
        </is>
      </c>
      <c r="J21" s="15" t="inlineStr">
        <is>
          <t>Keep</t>
        </is>
      </c>
      <c r="K21" s="14" t="inlineStr"/>
      <c r="L21" s="16" t="inlineStr"/>
    </row>
    <row r="22">
      <c r="A22" s="10" t="inlineStr">
        <is>
          <t>Exhibits</t>
        </is>
      </c>
      <c r="B22" s="11" t="inlineStr"/>
      <c r="C22" s="10" t="inlineStr">
        <is>
          <t>Featured Exhibits</t>
        </is>
      </c>
      <c r="D22" s="10" t="inlineStr">
        <is>
          <t>Daniela García Hamilton</t>
        </is>
      </c>
      <c r="E22" s="10" t="inlineStr">
        <is>
          <t>Artist page</t>
        </is>
      </c>
      <c r="F22" s="12" t="inlineStr"/>
      <c r="G22" s="10" t="inlineStr">
        <is>
          <t>2024-05-31</t>
        </is>
      </c>
      <c r="H22" s="13" t="n">
        <v>967</v>
      </c>
      <c r="I22" s="10" t="inlineStr">
        <is>
          <t>/innovision-artists/daniela-garcia-hamilton/</t>
        </is>
      </c>
      <c r="J22" s="10" t="inlineStr">
        <is>
          <t>Keep</t>
        </is>
      </c>
      <c r="K22" s="14" t="inlineStr"/>
      <c r="L22" s="12" t="inlineStr"/>
    </row>
    <row r="23">
      <c r="A23" s="15" t="inlineStr">
        <is>
          <t>Exhibits</t>
        </is>
      </c>
      <c r="B23" s="11" t="inlineStr"/>
      <c r="C23" s="15" t="inlineStr">
        <is>
          <t>Featured Exhibits</t>
        </is>
      </c>
      <c r="D23" s="15" t="inlineStr">
        <is>
          <t>Elisa Torres</t>
        </is>
      </c>
      <c r="E23" s="15" t="inlineStr">
        <is>
          <t>Artist page</t>
        </is>
      </c>
      <c r="F23" s="16" t="inlineStr"/>
      <c r="G23" s="15" t="inlineStr">
        <is>
          <t>2024-10-04</t>
        </is>
      </c>
      <c r="H23" s="17" t="n">
        <v>912</v>
      </c>
      <c r="I23" s="15" t="inlineStr">
        <is>
          <t>/innovision-artists/elisa-torres/</t>
        </is>
      </c>
      <c r="J23" s="15" t="inlineStr">
        <is>
          <t>Keep</t>
        </is>
      </c>
      <c r="K23" s="14" t="inlineStr"/>
      <c r="L23" s="16" t="inlineStr"/>
    </row>
    <row r="24">
      <c r="A24" s="10" t="inlineStr">
        <is>
          <t>Exhibits</t>
        </is>
      </c>
      <c r="B24" s="11" t="inlineStr"/>
      <c r="C24" s="10" t="inlineStr">
        <is>
          <t>Featured Exhibits</t>
        </is>
      </c>
      <c r="D24" s="10" t="inlineStr">
        <is>
          <t>Enfoque Resource List</t>
        </is>
      </c>
      <c r="E24" s="10" t="inlineStr">
        <is>
          <t>Page</t>
        </is>
      </c>
      <c r="F24" s="12" t="inlineStr">
        <is>
          <t>English Spanish Spanish English</t>
        </is>
      </c>
      <c r="G24" s="10" t="inlineStr">
        <is>
          <t>2025-02-06</t>
        </is>
      </c>
      <c r="H24" s="13" t="n">
        <v>3550</v>
      </c>
      <c r="I24" s="10" t="inlineStr">
        <is>
          <t>/enfoque-resources/</t>
        </is>
      </c>
      <c r="J24" s="10" t="inlineStr">
        <is>
          <t>Keep</t>
        </is>
      </c>
      <c r="K24" s="14" t="inlineStr"/>
      <c r="L24" s="12" t="inlineStr">
        <is>
          <t>Companion resource list for Enfoque exhibit.</t>
        </is>
      </c>
    </row>
    <row r="25">
      <c r="A25" s="15" t="inlineStr">
        <is>
          <t>Exhibits</t>
        </is>
      </c>
      <c r="B25" s="11" t="inlineStr"/>
      <c r="C25" s="15" t="inlineStr">
        <is>
          <t>Featured Exhibits</t>
        </is>
      </c>
      <c r="D25" s="15" t="inlineStr">
        <is>
          <t>George Stuart Historical Figures®</t>
        </is>
      </c>
      <c r="E25" s="15" t="inlineStr">
        <is>
          <t>Page</t>
        </is>
      </c>
      <c r="F25" s="16" t="inlineStr">
        <is>
          <t>For over five decades, artist and historian George Stuart has created more than 400 one-quarter life-size figures to accompany his historical monologues.</t>
        </is>
      </c>
      <c r="G25" s="15" t="inlineStr">
        <is>
          <t>2025-03-11</t>
        </is>
      </c>
      <c r="H25" s="17" t="n">
        <v>742</v>
      </c>
      <c r="I25" s="15" t="inlineStr">
        <is>
          <t>/george-stuart-historical-figures/</t>
        </is>
      </c>
      <c r="J25" s="15" t="inlineStr">
        <is>
          <t>Keep</t>
        </is>
      </c>
      <c r="K25" s="14" t="inlineStr"/>
      <c r="L25" s="16" t="inlineStr">
        <is>
          <t>Signature collection; cross-link to Collections.</t>
        </is>
      </c>
    </row>
    <row r="26">
      <c r="A26" s="10" t="inlineStr">
        <is>
          <t>Exhibits</t>
        </is>
      </c>
      <c r="B26" s="11" t="inlineStr"/>
      <c r="C26" s="10" t="inlineStr">
        <is>
          <t>Featured Exhibits</t>
        </is>
      </c>
      <c r="D26" s="10" t="inlineStr">
        <is>
          <t>Gladys Rodríguez</t>
        </is>
      </c>
      <c r="E26" s="10" t="inlineStr">
        <is>
          <t>Artist page</t>
        </is>
      </c>
      <c r="F26" s="12" t="inlineStr"/>
      <c r="G26" s="10" t="inlineStr">
        <is>
          <t>2024-05-31</t>
        </is>
      </c>
      <c r="H26" s="13" t="n">
        <v>1000</v>
      </c>
      <c r="I26" s="10" t="inlineStr">
        <is>
          <t>/innovision-artists/gladys-rodriguez/</t>
        </is>
      </c>
      <c r="J26" s="10" t="inlineStr">
        <is>
          <t>Keep</t>
        </is>
      </c>
      <c r="K26" s="14" t="inlineStr"/>
      <c r="L26" s="12" t="inlineStr"/>
    </row>
    <row r="27">
      <c r="A27" s="15" t="inlineStr">
        <is>
          <t>Exhibits</t>
        </is>
      </c>
      <c r="B27" s="11" t="inlineStr"/>
      <c r="C27" s="15" t="inlineStr">
        <is>
          <t>Featured Exhibits</t>
        </is>
      </c>
      <c r="D27" s="15" t="inlineStr">
        <is>
          <t>Innovision Artists</t>
        </is>
      </c>
      <c r="E27" s="15" t="inlineStr">
        <is>
          <t>Artist page</t>
        </is>
      </c>
      <c r="F27" s="16" t="inlineStr">
        <is>
          <t>Select An Artist</t>
        </is>
      </c>
      <c r="G27" s="15" t="inlineStr">
        <is>
          <t>2024-05-31</t>
        </is>
      </c>
      <c r="H27" s="17" t="n">
        <v>515</v>
      </c>
      <c r="I27" s="15" t="inlineStr">
        <is>
          <t>/innovision-artists/</t>
        </is>
      </c>
      <c r="J27" s="15" t="inlineStr">
        <is>
          <t>Keep</t>
        </is>
      </c>
      <c r="K27" s="14" t="inlineStr"/>
      <c r="L27" s="16" t="inlineStr">
        <is>
          <t>Artist showcase (10 pages).</t>
        </is>
      </c>
    </row>
    <row r="28">
      <c r="A28" s="10" t="inlineStr">
        <is>
          <t>Exhibits</t>
        </is>
      </c>
      <c r="B28" s="11" t="inlineStr"/>
      <c r="C28" s="10" t="inlineStr">
        <is>
          <t>Featured Exhibits</t>
        </is>
      </c>
      <c r="D28" s="10" t="inlineStr">
        <is>
          <t>Jasmine Delgado</t>
        </is>
      </c>
      <c r="E28" s="10" t="inlineStr">
        <is>
          <t>Artist page</t>
        </is>
      </c>
      <c r="F28" s="12" t="inlineStr"/>
      <c r="G28" s="10" t="inlineStr">
        <is>
          <t>2024-05-31</t>
        </is>
      </c>
      <c r="H28" s="13" t="n">
        <v>1016</v>
      </c>
      <c r="I28" s="10" t="inlineStr">
        <is>
          <t>/innovision-artists/jasmine-delgado/</t>
        </is>
      </c>
      <c r="J28" s="10" t="inlineStr">
        <is>
          <t>Keep</t>
        </is>
      </c>
      <c r="K28" s="14" t="inlineStr"/>
      <c r="L28" s="12" t="inlineStr"/>
    </row>
    <row r="29">
      <c r="A29" s="15" t="inlineStr">
        <is>
          <t>Exhibits</t>
        </is>
      </c>
      <c r="B29" s="11" t="inlineStr"/>
      <c r="C29" s="15" t="inlineStr">
        <is>
          <t>Featured Exhibits</t>
        </is>
      </c>
      <c r="D29" s="15" t="inlineStr">
        <is>
          <t>Luke Matjas</t>
        </is>
      </c>
      <c r="E29" s="15" t="inlineStr">
        <is>
          <t>Artist page</t>
        </is>
      </c>
      <c r="F29" s="16" t="inlineStr"/>
      <c r="G29" s="15" t="inlineStr">
        <is>
          <t>2024-06-15</t>
        </is>
      </c>
      <c r="H29" s="17" t="n">
        <v>1168</v>
      </c>
      <c r="I29" s="15" t="inlineStr">
        <is>
          <t>/innovision-artists/luke-matjas/</t>
        </is>
      </c>
      <c r="J29" s="15" t="inlineStr">
        <is>
          <t>Keep</t>
        </is>
      </c>
      <c r="K29" s="14" t="inlineStr"/>
      <c r="L29" s="16" t="inlineStr"/>
    </row>
    <row r="30">
      <c r="A30" s="10" t="inlineStr">
        <is>
          <t>Exhibits</t>
        </is>
      </c>
      <c r="B30" s="11" t="inlineStr"/>
      <c r="C30" s="10" t="inlineStr">
        <is>
          <t>Featured Exhibits</t>
        </is>
      </c>
      <c r="D30" s="10" t="inlineStr">
        <is>
          <t>Marianne McGrath</t>
        </is>
      </c>
      <c r="E30" s="10" t="inlineStr">
        <is>
          <t>Artist page</t>
        </is>
      </c>
      <c r="F30" s="12" t="inlineStr"/>
      <c r="G30" s="10" t="inlineStr">
        <is>
          <t>2024-05-31</t>
        </is>
      </c>
      <c r="H30" s="13" t="n">
        <v>1396</v>
      </c>
      <c r="I30" s="10" t="inlineStr">
        <is>
          <t>/innovision-artists/marianne-mcgrath/</t>
        </is>
      </c>
      <c r="J30" s="10" t="inlineStr">
        <is>
          <t>Keep</t>
        </is>
      </c>
      <c r="K30" s="14" t="inlineStr"/>
      <c r="L30" s="12" t="inlineStr"/>
    </row>
    <row r="31">
      <c r="A31" s="15" t="inlineStr">
        <is>
          <t>Exhibits</t>
        </is>
      </c>
      <c r="B31" s="11" t="inlineStr"/>
      <c r="C31" s="15" t="inlineStr">
        <is>
          <t>Featured Exhibits</t>
        </is>
      </c>
      <c r="D31" s="15" t="inlineStr">
        <is>
          <t>María Adela Díaz</t>
        </is>
      </c>
      <c r="E31" s="15" t="inlineStr">
        <is>
          <t>Artist page</t>
        </is>
      </c>
      <c r="F31" s="16" t="inlineStr"/>
      <c r="G31" s="15" t="inlineStr">
        <is>
          <t>2024-05-31</t>
        </is>
      </c>
      <c r="H31" s="17" t="n">
        <v>967</v>
      </c>
      <c r="I31" s="15" t="inlineStr">
        <is>
          <t>/innovision-artists/maria-adela-diaz/</t>
        </is>
      </c>
      <c r="J31" s="15" t="inlineStr">
        <is>
          <t>Keep</t>
        </is>
      </c>
      <c r="K31" s="14" t="inlineStr"/>
      <c r="L31" s="16" t="inlineStr"/>
    </row>
    <row r="32">
      <c r="A32" s="10" t="inlineStr">
        <is>
          <t>Exhibits</t>
        </is>
      </c>
      <c r="B32" s="11" t="inlineStr"/>
      <c r="C32" s="10" t="inlineStr">
        <is>
          <t>Featured Exhibits</t>
        </is>
      </c>
      <c r="D32" s="10" t="inlineStr">
        <is>
          <t>Museum Call for Entries: The Kitchen Table</t>
        </is>
      </c>
      <c r="E32" s="10" t="inlineStr">
        <is>
          <t>Page</t>
        </is>
      </c>
      <c r="F32" s="12" t="inlineStr">
        <is>
          <t>Artists and community members are invited to create place settings for collective art exhibit.</t>
        </is>
      </c>
      <c r="G32" s="10" t="inlineStr">
        <is>
          <t>2018-07-31</t>
        </is>
      </c>
      <c r="H32" s="13" t="n">
        <v>676</v>
      </c>
      <c r="I32" s="10" t="inlineStr">
        <is>
          <t>/museum-call-for-entries-the-kitchen-table/</t>
        </is>
      </c>
      <c r="J32" s="10" t="inlineStr">
        <is>
          <t>Review / likely archive</t>
        </is>
      </c>
      <c r="K32" s="14" t="inlineStr"/>
      <c r="L32" s="12" t="inlineStr">
        <is>
          <t>Dated call-for-entries.</t>
        </is>
      </c>
    </row>
    <row r="33">
      <c r="A33" s="15" t="inlineStr">
        <is>
          <t>Exhibits</t>
        </is>
      </c>
      <c r="B33" s="11" t="inlineStr"/>
      <c r="C33" s="15" t="inlineStr">
        <is>
          <t>Featured Exhibits</t>
        </is>
      </c>
      <c r="D33" s="15" t="inlineStr">
        <is>
          <t>Olguín Tapia Heredia</t>
        </is>
      </c>
      <c r="E33" s="15" t="inlineStr">
        <is>
          <t>Artist page</t>
        </is>
      </c>
      <c r="F33" s="16" t="inlineStr"/>
      <c r="G33" s="15" t="inlineStr">
        <is>
          <t>2024-05-31</t>
        </is>
      </c>
      <c r="H33" s="17" t="n">
        <v>1055</v>
      </c>
      <c r="I33" s="15" t="inlineStr">
        <is>
          <t>/innovision-artists/olguin-tapia-heredia/</t>
        </is>
      </c>
      <c r="J33" s="15" t="inlineStr">
        <is>
          <t>Keep</t>
        </is>
      </c>
      <c r="K33" s="14" t="inlineStr"/>
      <c r="L33" s="16" t="inlineStr"/>
    </row>
    <row r="34">
      <c r="A34" s="10" t="inlineStr">
        <is>
          <t>Exhibits</t>
        </is>
      </c>
      <c r="B34" s="11" t="inlineStr"/>
      <c r="C34" s="10" t="inlineStr">
        <is>
          <t>Featured Exhibits</t>
        </is>
      </c>
      <c r="D34" s="10" t="inlineStr">
        <is>
          <t>The 19th: Votes for Women</t>
        </is>
      </c>
      <c r="E34" s="10" t="inlineStr">
        <is>
          <t>Page</t>
        </is>
      </c>
      <c r="F34" s="12" t="inlineStr">
        <is>
          <t>The Museum of Ventura County is collecting materials documenting the suffrage movement in Ventura County.</t>
        </is>
      </c>
      <c r="G34" s="10" t="inlineStr">
        <is>
          <t>2020-07-08</t>
        </is>
      </c>
      <c r="H34" s="13" t="n">
        <v>806</v>
      </c>
      <c r="I34" s="10" t="inlineStr">
        <is>
          <t>/suffrage-movement-material-collection/</t>
        </is>
      </c>
      <c r="J34" s="10" t="inlineStr">
        <is>
          <t>Keep</t>
        </is>
      </c>
      <c r="K34" s="14" t="inlineStr"/>
      <c r="L34" s="12" t="inlineStr">
        <is>
          <t>Featured suffrage exhibit/collection.</t>
        </is>
      </c>
    </row>
    <row r="35">
      <c r="A35" s="15" t="inlineStr">
        <is>
          <t>Exhibits</t>
        </is>
      </c>
      <c r="B35" s="11" t="inlineStr"/>
      <c r="C35" s="15" t="inlineStr">
        <is>
          <t>Featured Exhibits</t>
        </is>
      </c>
      <c r="D35" s="15" t="inlineStr">
        <is>
          <t>Women's Firsts in Ventura County</t>
        </is>
      </c>
      <c r="E35" s="15" t="inlineStr">
        <is>
          <t>Page</t>
        </is>
      </c>
      <c r="F35" s="16" t="inlineStr"/>
      <c r="G35" s="15" t="inlineStr">
        <is>
          <t>2020-07-28</t>
        </is>
      </c>
      <c r="H35" s="17" t="n">
        <v>484</v>
      </c>
      <c r="I35" s="15" t="inlineStr">
        <is>
          <t>/womens-firsts-in-ventura-county/</t>
        </is>
      </c>
      <c r="J35" s="15" t="inlineStr">
        <is>
          <t>Keep</t>
        </is>
      </c>
      <c r="K35" s="14" t="inlineStr"/>
      <c r="L35" s="16" t="inlineStr">
        <is>
          <t>Featured exhibit.</t>
        </is>
      </c>
    </row>
    <row r="36">
      <c r="A36" s="10" t="inlineStr">
        <is>
          <t>Exhibits</t>
        </is>
      </c>
      <c r="B36" s="11" t="inlineStr"/>
      <c r="C36" s="10" t="inlineStr">
        <is>
          <t>On Display</t>
        </is>
      </c>
      <c r="D36" s="10" t="inlineStr">
        <is>
          <t>Arte Para la Gente</t>
        </is>
      </c>
      <c r="E36" s="10" t="inlineStr">
        <is>
          <t>Exhibit</t>
        </is>
      </c>
      <c r="F36" s="12" t="inlineStr">
        <is>
          <t>Arte Para la Gente is a retrospective exhibition featuring the work of pre-eminent Chicana artist, Margaret Garcia, as she provides viewers with the...</t>
        </is>
      </c>
      <c r="G36" s="10" t="inlineStr">
        <is>
          <t>2022-06-16</t>
        </is>
      </c>
      <c r="H36" s="13" t="n">
        <v>721</v>
      </c>
      <c r="I36" s="10" t="inlineStr">
        <is>
          <t>/exhibits/arte-para-la-gente/</t>
        </is>
      </c>
      <c r="J36" s="10" t="inlineStr">
        <is>
          <t>Keep</t>
        </is>
      </c>
      <c r="K36" s="14" t="inlineStr"/>
      <c r="L36" s="12" t="inlineStr"/>
    </row>
    <row r="37">
      <c r="A37" s="15" t="inlineStr">
        <is>
          <t>Exhibits</t>
        </is>
      </c>
      <c r="B37" s="11" t="inlineStr"/>
      <c r="C37" s="15" t="inlineStr">
        <is>
          <t>On Display</t>
        </is>
      </c>
      <c r="D37" s="15" t="inlineStr">
        <is>
          <t>Behind the Curtain: An Insider’s Look at The George Stuart Historical Figures®</t>
        </is>
      </c>
      <c r="E37" s="15" t="inlineStr">
        <is>
          <t>Exhibit</t>
        </is>
      </c>
      <c r="F37" s="16" t="inlineStr">
        <is>
          <t>People argue about whether the Figures are works of art, historical objects, or maybe something else entirely. Mr. Stuart himself objects to both the titles of Artist and Historian. Investigate each Figure closely so tha</t>
        </is>
      </c>
      <c r="G37" s="15" t="inlineStr">
        <is>
          <t>2023-11-29</t>
        </is>
      </c>
      <c r="H37" s="17" t="n">
        <v>719</v>
      </c>
      <c r="I37" s="15" t="inlineStr">
        <is>
          <t>/exhibits/behind-the-curtain-an-insiders-look-at-the-george-stuart-historical-figures/</t>
        </is>
      </c>
      <c r="J37" s="15" t="inlineStr">
        <is>
          <t>Keep</t>
        </is>
      </c>
      <c r="K37" s="14" t="inlineStr"/>
      <c r="L37" s="16" t="inlineStr"/>
    </row>
    <row r="38">
      <c r="A38" s="10" t="inlineStr">
        <is>
          <t>Exhibits</t>
        </is>
      </c>
      <c r="B38" s="11" t="inlineStr"/>
      <c r="C38" s="10" t="inlineStr">
        <is>
          <t>On Display</t>
        </is>
      </c>
      <c r="D38" s="10" t="inlineStr">
        <is>
          <t>Exhibits</t>
        </is>
      </c>
      <c r="E38" s="10" t="inlineStr">
        <is>
          <t>Exhibit</t>
        </is>
      </c>
      <c r="F38" s="12" t="inlineStr">
        <is>
          <t>We invite you to take in the extraordinary exhibitions and collections by artists using unique mediums to ignite your mind and provide inspiration.</t>
        </is>
      </c>
      <c r="G38" s="10" t="inlineStr"/>
      <c r="H38" s="13" t="n">
        <v>660</v>
      </c>
      <c r="I38" s="10" t="inlineStr">
        <is>
          <t>/exhibits/</t>
        </is>
      </c>
      <c r="J38" s="10" t="inlineStr">
        <is>
          <t>Keep</t>
        </is>
      </c>
      <c r="K38" s="14" t="inlineStr"/>
      <c r="L38" s="12" t="inlineStr">
        <is>
          <t>Canonical exhibits landing.</t>
        </is>
      </c>
    </row>
    <row r="39">
      <c r="A39" s="15" t="inlineStr">
        <is>
          <t>Exhibits</t>
        </is>
      </c>
      <c r="B39" s="11" t="inlineStr"/>
      <c r="C39" s="15" t="inlineStr">
        <is>
          <t>On Display</t>
        </is>
      </c>
      <c r="D39" s="15" t="inlineStr">
        <is>
          <t>Exhibits</t>
        </is>
      </c>
      <c r="E39" s="15" t="inlineStr">
        <is>
          <t>Page</t>
        </is>
      </c>
      <c r="F39" s="16" t="inlineStr">
        <is>
          <t>IN-PerSON EXHIBITS On Display Upcoming Explore MVC From Your home! Virtual Exhibits</t>
        </is>
      </c>
      <c r="G39" s="15" t="inlineStr">
        <is>
          <t>2022-04-26</t>
        </is>
      </c>
      <c r="H39" s="17" t="n">
        <v>498</v>
      </c>
      <c r="I39" s="15" t="inlineStr">
        <is>
          <t>/mvc-exhibits/</t>
        </is>
      </c>
      <c r="J39" s="15" t="inlineStr">
        <is>
          <t>Merge (consolidate)</t>
        </is>
      </c>
      <c r="K39" s="14" t="inlineStr"/>
      <c r="L39" s="16" t="inlineStr">
        <is>
          <t>Duplicate exhibits page.</t>
        </is>
      </c>
    </row>
    <row r="40">
      <c r="A40" s="10" t="inlineStr">
        <is>
          <t>Exhibits</t>
        </is>
      </c>
      <c r="B40" s="11" t="inlineStr"/>
      <c r="C40" s="10" t="inlineStr">
        <is>
          <t>On Display</t>
        </is>
      </c>
      <c r="D40" s="10" t="inlineStr">
        <is>
          <t>In Focus: Mexican Indigenous Voices of Ventura County</t>
        </is>
      </c>
      <c r="E40" s="10" t="inlineStr">
        <is>
          <t>Exhibit</t>
        </is>
      </c>
      <c r="F40" s="12" t="inlineStr">
        <is>
          <t>This exhibition features over 40 powerful photographic portraits of representatives of Mexican Indigenous communities in Ventura County, taken by internationally acclaimed photographer Diego...</t>
        </is>
      </c>
      <c r="G40" s="10" t="inlineStr">
        <is>
          <t>2026-06-18</t>
        </is>
      </c>
      <c r="H40" s="13" t="n">
        <v>1222</v>
      </c>
      <c r="I40" s="10" t="inlineStr">
        <is>
          <t>/exhibits/in-focus-mexican-indigenous-voices-of-ventura-county/</t>
        </is>
      </c>
      <c r="J40" s="10" t="inlineStr">
        <is>
          <t>Keep</t>
        </is>
      </c>
      <c r="K40" s="14" t="inlineStr"/>
      <c r="L40" s="12" t="inlineStr"/>
    </row>
    <row r="41">
      <c r="A41" s="15" t="inlineStr">
        <is>
          <t>Exhibits</t>
        </is>
      </c>
      <c r="B41" s="11" t="inlineStr"/>
      <c r="C41" s="15" t="inlineStr">
        <is>
          <t>On Display</t>
        </is>
      </c>
      <c r="D41" s="15" t="inlineStr">
        <is>
          <t>InnoVision: Ventura County Artists to Watch</t>
        </is>
      </c>
      <c r="E41" s="15" t="inlineStr">
        <is>
          <t>Exhibit</t>
        </is>
      </c>
      <c r="F41" s="16" t="inlineStr">
        <is>
          <t>InnoVision is an interactive exhibition that highlights the work of nine Ventura County artists. Through their innovative use of common materials, they create installations...</t>
        </is>
      </c>
      <c r="G41" s="15" t="inlineStr">
        <is>
          <t>2025-06-18</t>
        </is>
      </c>
      <c r="H41" s="17" t="n">
        <v>707</v>
      </c>
      <c r="I41" s="15" t="inlineStr">
        <is>
          <t>/exhibits/innovision/</t>
        </is>
      </c>
      <c r="J41" s="15" t="inlineStr">
        <is>
          <t>Keep</t>
        </is>
      </c>
      <c r="K41" s="14" t="inlineStr"/>
      <c r="L41" s="16" t="inlineStr"/>
    </row>
    <row r="42">
      <c r="A42" s="10" t="inlineStr">
        <is>
          <t>Exhibits</t>
        </is>
      </c>
      <c r="B42" s="11" t="inlineStr"/>
      <c r="C42" s="10" t="inlineStr">
        <is>
          <t>On Display</t>
        </is>
      </c>
      <c r="D42" s="10" t="inlineStr">
        <is>
          <t>Masters from the Museum of Ventura County Collection</t>
        </is>
      </c>
      <c r="E42" s="10" t="inlineStr">
        <is>
          <t>Exhibit</t>
        </is>
      </c>
      <c r="F42" s="12" t="inlineStr">
        <is>
          <t>Masters from the Museum of Ventura County Collection celebrates the extraordinary artistic legacy of seven artists who have significantly shaped Ventura County’s art history...</t>
        </is>
      </c>
      <c r="G42" s="10" t="inlineStr">
        <is>
          <t>2025-02-14</t>
        </is>
      </c>
      <c r="H42" s="13" t="n">
        <v>686</v>
      </c>
      <c r="I42" s="10" t="inlineStr">
        <is>
          <t>/exhibits/masters-from-the-museum-of-ventura-county-collection/</t>
        </is>
      </c>
      <c r="J42" s="10" t="inlineStr">
        <is>
          <t>Keep</t>
        </is>
      </c>
      <c r="K42" s="14" t="inlineStr"/>
      <c r="L42" s="12" t="inlineStr"/>
    </row>
    <row r="43">
      <c r="A43" s="15" t="inlineStr">
        <is>
          <t>Exhibits</t>
        </is>
      </c>
      <c r="B43" s="11" t="inlineStr"/>
      <c r="C43" s="15" t="inlineStr">
        <is>
          <t>On Display</t>
        </is>
      </c>
      <c r="D43" s="15" t="inlineStr">
        <is>
          <t>Napoleon: Revolution, Romance, and Rivalries</t>
        </is>
      </c>
      <c r="E43" s="15" t="inlineStr">
        <is>
          <t>Exhibit</t>
        </is>
      </c>
      <c r="F43" s="16" t="inlineStr">
        <is>
          <t>Explore the complex life of Napoleon Bonaparte in a new exhibition of George Stuart Historical Figures. As a charismatic leader, military strategist, and...</t>
        </is>
      </c>
      <c r="G43" s="15" t="inlineStr">
        <is>
          <t>2024-09-20</t>
        </is>
      </c>
      <c r="H43" s="17" t="n">
        <v>598</v>
      </c>
      <c r="I43" s="15" t="inlineStr">
        <is>
          <t>/exhibits/napoleon-revolution-romance-and-rivalries/</t>
        </is>
      </c>
      <c r="J43" s="15" t="inlineStr">
        <is>
          <t>Keep</t>
        </is>
      </c>
      <c r="K43" s="14" t="inlineStr"/>
      <c r="L43" s="16" t="inlineStr"/>
    </row>
    <row r="44">
      <c r="A44" s="10" t="inlineStr">
        <is>
          <t>Exhibits</t>
        </is>
      </c>
      <c r="B44" s="11" t="inlineStr"/>
      <c r="C44" s="10" t="inlineStr">
        <is>
          <t>On Display</t>
        </is>
      </c>
      <c r="D44" s="10" t="inlineStr">
        <is>
          <t>Pages to Posters: The Visual Worlds of Simms Taback</t>
        </is>
      </c>
      <c r="E44" s="10" t="inlineStr">
        <is>
          <t>Exhibit</t>
        </is>
      </c>
      <c r="F44" s="12" t="inlineStr">
        <is>
          <t>Best known for his Caldecott Medal-winning book Joseph Had a Little Overcoat and the Caldecott honoree There Was an Old Lady Who Swallowed...</t>
        </is>
      </c>
      <c r="G44" s="10" t="inlineStr">
        <is>
          <t>2026-04-28</t>
        </is>
      </c>
      <c r="H44" s="13" t="n">
        <v>665</v>
      </c>
      <c r="I44" s="10" t="inlineStr">
        <is>
          <t>/exhibits/pages-to-posters-the-visual-worlds-of-simms-taback/</t>
        </is>
      </c>
      <c r="J44" s="10" t="inlineStr">
        <is>
          <t>Keep</t>
        </is>
      </c>
      <c r="K44" s="14" t="inlineStr"/>
      <c r="L44" s="12" t="inlineStr"/>
    </row>
    <row r="45">
      <c r="A45" s="15" t="inlineStr">
        <is>
          <t>Exhibits</t>
        </is>
      </c>
      <c r="B45" s="11" t="inlineStr"/>
      <c r="C45" s="15" t="inlineStr">
        <is>
          <t>On Display</t>
        </is>
      </c>
      <c r="D45" s="15" t="inlineStr">
        <is>
          <t>Parallel Histories: Ventura County during the US Revolution</t>
        </is>
      </c>
      <c r="E45" s="15" t="inlineStr">
        <is>
          <t>Exhibit</t>
        </is>
      </c>
      <c r="F45" s="16" t="inlineStr">
        <is>
          <t>As the United States commemorates the 250th anniversary of the Declaration of Independence, Parallel Histories explores what was unfolding at the same time in Ventura County....</t>
        </is>
      </c>
      <c r="G45" s="15" t="inlineStr">
        <is>
          <t>2026-06-05</t>
        </is>
      </c>
      <c r="H45" s="17" t="n">
        <v>663</v>
      </c>
      <c r="I45" s="15" t="inlineStr">
        <is>
          <t>/exhibits/parallel-histories-ventura-county-during-the-us-revolution/</t>
        </is>
      </c>
      <c r="J45" s="15" t="inlineStr">
        <is>
          <t>Keep</t>
        </is>
      </c>
      <c r="K45" s="14" t="inlineStr"/>
      <c r="L45" s="16" t="inlineStr"/>
    </row>
    <row r="46">
      <c r="A46" s="10" t="inlineStr">
        <is>
          <t>Exhibits</t>
        </is>
      </c>
      <c r="B46" s="11" t="inlineStr"/>
      <c r="C46" s="10" t="inlineStr">
        <is>
          <t>On Display</t>
        </is>
      </c>
      <c r="D46" s="10" t="inlineStr">
        <is>
          <t>Patriotic Threads: Textiles, Tapestries, &amp; T-Shirts</t>
        </is>
      </c>
      <c r="E46" s="10" t="inlineStr">
        <is>
          <t>Exhibit</t>
        </is>
      </c>
      <c r="F46" s="12" t="inlineStr">
        <is>
          <t>Patriotic Threads explores how textiles have long served as powerful expressions of national identity. Through handcrafted works, the exhibit reveals how textiles and design...</t>
        </is>
      </c>
      <c r="G46" s="10" t="inlineStr">
        <is>
          <t>2026-06-06</t>
        </is>
      </c>
      <c r="H46" s="13" t="n">
        <v>664</v>
      </c>
      <c r="I46" s="10" t="inlineStr">
        <is>
          <t>/exhibits/patriotic-threads-textiles-tapestries-t-shirts/</t>
        </is>
      </c>
      <c r="J46" s="10" t="inlineStr">
        <is>
          <t>Keep</t>
        </is>
      </c>
      <c r="K46" s="14" t="inlineStr"/>
      <c r="L46" s="12" t="inlineStr"/>
    </row>
    <row r="47">
      <c r="A47" s="15" t="inlineStr">
        <is>
          <t>Exhibits</t>
        </is>
      </c>
      <c r="B47" s="11" t="inlineStr"/>
      <c r="C47" s="15" t="inlineStr">
        <is>
          <t>On Display</t>
        </is>
      </c>
      <c r="D47" s="15" t="inlineStr">
        <is>
          <t>The Changing Faces of Abraham Lincoln</t>
        </is>
      </c>
      <c r="E47" s="15" t="inlineStr">
        <is>
          <t>Exhibit</t>
        </is>
      </c>
      <c r="F47" s="16" t="inlineStr">
        <is>
          <t>A George Stuart Historical Figures® Exhibition As the United States marks the 250th anniversary of the signing of the Declaration of Independence, we...</t>
        </is>
      </c>
      <c r="G47" s="15" t="inlineStr">
        <is>
          <t>2026-02-18</t>
        </is>
      </c>
      <c r="H47" s="17" t="n">
        <v>708</v>
      </c>
      <c r="I47" s="15" t="inlineStr">
        <is>
          <t>/exhibits/the-changing-faces-of-abraham-lincoln/</t>
        </is>
      </c>
      <c r="J47" s="15" t="inlineStr">
        <is>
          <t>Keep</t>
        </is>
      </c>
      <c r="K47" s="14" t="inlineStr"/>
      <c r="L47" s="16" t="inlineStr"/>
    </row>
    <row r="48">
      <c r="A48" s="10" t="inlineStr">
        <is>
          <t>Exhibits</t>
        </is>
      </c>
      <c r="B48" s="11" t="inlineStr"/>
      <c r="C48" s="10" t="inlineStr">
        <is>
          <t>On Display</t>
        </is>
      </c>
      <c r="D48" s="10" t="inlineStr">
        <is>
          <t>The Curse of The Vampire: Tales from The Book of Nosferatu</t>
        </is>
      </c>
      <c r="E48" s="10" t="inlineStr">
        <is>
          <t>Exhibit</t>
        </is>
      </c>
      <c r="F48" s="12" t="inlineStr">
        <is>
          <t>The Curse of The Vampire: Tales from The Book of Nosferatu is a collaborative exhibition that features seventeen George Stuart Historical Figures® enhanced by...</t>
        </is>
      </c>
      <c r="G48" s="10" t="inlineStr">
        <is>
          <t>2024-11-25</t>
        </is>
      </c>
      <c r="H48" s="13" t="n">
        <v>669</v>
      </c>
      <c r="I48" s="10" t="inlineStr">
        <is>
          <t>/exhibits/the-curse-of-the-vampire-tales-from-the-book-of-nosferatu/</t>
        </is>
      </c>
      <c r="J48" s="10" t="inlineStr">
        <is>
          <t>Keep</t>
        </is>
      </c>
      <c r="K48" s="14" t="inlineStr"/>
      <c r="L48" s="12" t="inlineStr"/>
    </row>
    <row r="49">
      <c r="A49" s="15" t="inlineStr">
        <is>
          <t>Exhibits</t>
        </is>
      </c>
      <c r="B49" s="11" t="inlineStr"/>
      <c r="C49" s="15" t="inlineStr">
        <is>
          <t>On Display</t>
        </is>
      </c>
      <c r="D49" s="15" t="inlineStr">
        <is>
          <t>Ventura County, The Place We Call Home</t>
        </is>
      </c>
      <c r="E49" s="15" t="inlineStr">
        <is>
          <t>Exhibit</t>
        </is>
      </c>
      <c r="F49" s="16" t="inlineStr">
        <is>
          <t>Free admission The Museum of Ventura County (MVC) celebrates the County’s 150th anniversary with Ventura County, The Place We Call Home, a photography...</t>
        </is>
      </c>
      <c r="G49" s="15" t="inlineStr">
        <is>
          <t>2025-02-10</t>
        </is>
      </c>
      <c r="H49" s="17" t="n">
        <v>897</v>
      </c>
      <c r="I49" s="15" t="inlineStr">
        <is>
          <t>/exhibits/ventura-county-the-place-we-call-home/</t>
        </is>
      </c>
      <c r="J49" s="15" t="inlineStr">
        <is>
          <t>Keep</t>
        </is>
      </c>
      <c r="K49" s="14" t="inlineStr"/>
      <c r="L49" s="16" t="inlineStr"/>
    </row>
    <row r="50">
      <c r="A50" s="10" t="inlineStr">
        <is>
          <t>Exhibits</t>
        </is>
      </c>
      <c r="B50" s="11" t="inlineStr"/>
      <c r="C50" s="10" t="inlineStr">
        <is>
          <t>On Display</t>
        </is>
      </c>
      <c r="D50" s="10" t="inlineStr">
        <is>
          <t>VUSD Districtwide Student Art Show</t>
        </is>
      </c>
      <c r="E50" s="10" t="inlineStr">
        <is>
          <t>Exhibit</t>
        </is>
      </c>
      <c r="F50" s="12" t="inlineStr">
        <is>
          <t>After a challenging two years the Ventura Unified School District and Museum of Ventura County are happy to announce that the annual VUSD Districtwide Student Art Show is back!</t>
        </is>
      </c>
      <c r="G50" s="10" t="inlineStr">
        <is>
          <t>2022-06-21</t>
        </is>
      </c>
      <c r="H50" s="13" t="n">
        <v>990</v>
      </c>
      <c r="I50" s="10" t="inlineStr">
        <is>
          <t>/exhibits/vusd-districtwide-student-art-show/</t>
        </is>
      </c>
      <c r="J50" s="10" t="inlineStr">
        <is>
          <t>Keep</t>
        </is>
      </c>
      <c r="K50" s="14" t="inlineStr"/>
      <c r="L50" s="12" t="inlineStr"/>
    </row>
    <row r="51">
      <c r="A51" s="15" t="inlineStr">
        <is>
          <t>Exhibits</t>
        </is>
      </c>
      <c r="B51" s="11" t="inlineStr"/>
      <c r="C51" s="15" t="inlineStr">
        <is>
          <t>On Display</t>
        </is>
      </c>
      <c r="D51" s="15" t="inlineStr">
        <is>
          <t>What is Beauty? Rethinking Women’s Portraiture in Art</t>
        </is>
      </c>
      <c r="E51" s="15" t="inlineStr">
        <is>
          <t>Exhibit</t>
        </is>
      </c>
      <c r="F51" s="16" t="inlineStr">
        <is>
          <t>What is Beauty? Rethinking Women’s Portraiture in Art invites us to explore diverse perspectives on beauty through fourteen portraits by Ventura County artists from...</t>
        </is>
      </c>
      <c r="G51" s="15" t="inlineStr">
        <is>
          <t>2025-06-18</t>
        </is>
      </c>
      <c r="H51" s="17" t="n">
        <v>624</v>
      </c>
      <c r="I51" s="15" t="inlineStr">
        <is>
          <t>/exhibits/what-is-beauty-rethinking-womens-portraiture-in-art/</t>
        </is>
      </c>
      <c r="J51" s="15" t="inlineStr">
        <is>
          <t>Keep</t>
        </is>
      </c>
      <c r="K51" s="14" t="inlineStr"/>
      <c r="L51" s="16" t="inlineStr"/>
    </row>
    <row r="52">
      <c r="A52" s="10" t="inlineStr">
        <is>
          <t>Exhibits</t>
        </is>
      </c>
      <c r="B52" s="11" t="inlineStr"/>
      <c r="C52" s="10" t="inlineStr">
        <is>
          <t>On Display</t>
        </is>
      </c>
      <c r="D52" s="10" t="inlineStr">
        <is>
          <t>Winter, A George Stuart Historical Figures® Exhibition</t>
        </is>
      </c>
      <c r="E52" s="10" t="inlineStr">
        <is>
          <t>Exhibit</t>
        </is>
      </c>
      <c r="F52" s="12" t="inlineStr">
        <is>
          <t>Welcome to “Winter,” our new exhibition of the George Stuart Historical Figures®. Delving into the enchanting world of winter, the exhibition explores the myriad ways in which...</t>
        </is>
      </c>
      <c r="G52" s="10" t="inlineStr">
        <is>
          <t>2026-02-02</t>
        </is>
      </c>
      <c r="H52" s="13" t="n">
        <v>940</v>
      </c>
      <c r="I52" s="10" t="inlineStr">
        <is>
          <t>/exhibits/the-curse-of-the-vampire-tales-from-the-book-of-nosferatu-2025/</t>
        </is>
      </c>
      <c r="J52" s="10" t="inlineStr">
        <is>
          <t>Keep</t>
        </is>
      </c>
      <c r="K52" s="14" t="inlineStr"/>
      <c r="L52" s="12" t="inlineStr"/>
    </row>
    <row r="53">
      <c r="A53" s="15" t="inlineStr">
        <is>
          <t>Exhibits</t>
        </is>
      </c>
      <c r="B53" s="11" t="inlineStr"/>
      <c r="C53" s="15" t="inlineStr">
        <is>
          <t>On Display</t>
        </is>
      </c>
      <c r="D53" s="15" t="inlineStr">
        <is>
          <t>Winter, A George Stuart Historical Figures® Exhibition</t>
        </is>
      </c>
      <c r="E53" s="15" t="inlineStr">
        <is>
          <t>Exhibit</t>
        </is>
      </c>
      <c r="F53" s="16" t="inlineStr">
        <is>
          <t>Welcome to “Winter,” our upcoming exhibition of the George Stuart Historical Figures®. Delving into the enchanting world of winter, the exhibition explores the myriad ways in which people...</t>
        </is>
      </c>
      <c r="G53" s="15" t="inlineStr">
        <is>
          <t>2025-02-25</t>
        </is>
      </c>
      <c r="H53" s="17" t="n">
        <v>727</v>
      </c>
      <c r="I53" s="15" t="inlineStr">
        <is>
          <t>/exhibits/winter-a-george-stuart-historical-figures-exhibition-2024/</t>
        </is>
      </c>
      <c r="J53" s="15" t="inlineStr">
        <is>
          <t>Keep</t>
        </is>
      </c>
      <c r="K53" s="14" t="inlineStr"/>
      <c r="L53" s="16" t="inlineStr"/>
    </row>
    <row r="54">
      <c r="A54" s="10" t="inlineStr">
        <is>
          <t>Exhibits</t>
        </is>
      </c>
      <c r="B54" s="11" t="inlineStr"/>
      <c r="C54" s="10" t="inlineStr">
        <is>
          <t>Outdoor</t>
        </is>
      </c>
      <c r="D54" s="10" t="inlineStr">
        <is>
          <t>Arte Forastero Sculpture Exhibit</t>
        </is>
      </c>
      <c r="E54" s="10" t="inlineStr">
        <is>
          <t>Exhibit (outdoor)</t>
        </is>
      </c>
      <c r="F54" s="12" t="inlineStr">
        <is>
          <t>Open now through January 3, 2021, the Museum of Ventura County (MVC) and the Ventura Botanical Gardens (VBG) is thrilled to host 14...</t>
        </is>
      </c>
      <c r="G54" s="10" t="inlineStr">
        <is>
          <t>2021-11-05</t>
        </is>
      </c>
      <c r="H54" s="13" t="n">
        <v>823</v>
      </c>
      <c r="I54" s="10" t="inlineStr">
        <is>
          <t>/outdoor-exhibits/arte-forastero-sculpture-exhibit/</t>
        </is>
      </c>
      <c r="J54" s="10" t="inlineStr">
        <is>
          <t>Keep</t>
        </is>
      </c>
      <c r="K54" s="14" t="inlineStr"/>
      <c r="L54" s="12" t="inlineStr"/>
    </row>
    <row r="55">
      <c r="A55" s="15" t="inlineStr">
        <is>
          <t>Exhibits</t>
        </is>
      </c>
      <c r="B55" s="11" t="inlineStr"/>
      <c r="C55" s="15" t="inlineStr">
        <is>
          <t>Outdoor</t>
        </is>
      </c>
      <c r="D55" s="15" t="inlineStr">
        <is>
          <t>Día de los Muertos Community Altar</t>
        </is>
      </c>
      <c r="E55" s="15" t="inlineStr">
        <is>
          <t>Exhibit (outdoor)</t>
        </is>
      </c>
      <c r="F55" s="16" t="inlineStr">
        <is>
          <t>In celebration of Día de los Muertos, the Museum of Ventura County invites our community members to contribute mementos, photos, drawings, poetry, or...</t>
        </is>
      </c>
      <c r="G55" s="15" t="inlineStr">
        <is>
          <t>2020-10-28</t>
        </is>
      </c>
      <c r="H55" s="17" t="n">
        <v>756</v>
      </c>
      <c r="I55" s="15" t="inlineStr">
        <is>
          <t>/outdoor-exhibits/dia-de-los-muertos-community-altar/</t>
        </is>
      </c>
      <c r="J55" s="15" t="inlineStr">
        <is>
          <t>Keep</t>
        </is>
      </c>
      <c r="K55" s="14" t="inlineStr"/>
      <c r="L55" s="16" t="inlineStr"/>
    </row>
    <row r="56">
      <c r="A56" s="10" t="inlineStr">
        <is>
          <t>Exhibits</t>
        </is>
      </c>
      <c r="B56" s="11" t="inlineStr"/>
      <c r="C56" s="10" t="inlineStr">
        <is>
          <t>Outdoor</t>
        </is>
      </c>
      <c r="D56" s="10" t="inlineStr">
        <is>
          <t>Outdoor Exhibits</t>
        </is>
      </c>
      <c r="E56" s="10" t="inlineStr">
        <is>
          <t>Exhibit (outdoor)</t>
        </is>
      </c>
      <c r="F56" s="12" t="inlineStr"/>
      <c r="G56" s="10" t="inlineStr"/>
      <c r="H56" s="13" t="n">
        <v>566</v>
      </c>
      <c r="I56" s="10" t="inlineStr">
        <is>
          <t>/outdoor-exhibits/</t>
        </is>
      </c>
      <c r="J56" s="10" t="inlineStr">
        <is>
          <t>Keep</t>
        </is>
      </c>
      <c r="K56" s="14" t="inlineStr"/>
      <c r="L56" s="12" t="inlineStr">
        <is>
          <t>Outdoor exhibits section.</t>
        </is>
      </c>
    </row>
    <row r="57">
      <c r="A57" s="15" t="inlineStr">
        <is>
          <t>Exhibits</t>
        </is>
      </c>
      <c r="B57" s="11" t="inlineStr"/>
      <c r="C57" s="15" t="inlineStr">
        <is>
          <t>Past Exhibits</t>
        </is>
      </c>
      <c r="D57" s="15" t="inlineStr">
        <is>
          <t>America’s Revolution: George Stuart Historical Figures ®</t>
        </is>
      </c>
      <c r="E57" s="15" t="inlineStr">
        <is>
          <t>Exhibit (past)</t>
        </is>
      </c>
      <c r="F57" s="16" t="inlineStr">
        <is>
          <t>Through his intricately created Historical Figures®, George Stuart captures the colorful personalities involved in America’s struggle for independence.</t>
        </is>
      </c>
      <c r="G57" s="15" t="inlineStr">
        <is>
          <t>2022-05-12</t>
        </is>
      </c>
      <c r="H57" s="17" t="n">
        <v>622</v>
      </c>
      <c r="I57" s="15" t="inlineStr">
        <is>
          <t>/past-exhibits/americas-revolution-george-stuart-historical-figures/</t>
        </is>
      </c>
      <c r="J57" s="15" t="inlineStr">
        <is>
          <t>Keep (in collection)</t>
        </is>
      </c>
      <c r="K57" s="14" t="inlineStr"/>
      <c r="L57" s="16" t="inlineStr"/>
    </row>
    <row r="58">
      <c r="A58" s="10" t="inlineStr">
        <is>
          <t>Exhibits</t>
        </is>
      </c>
      <c r="B58" s="11" t="inlineStr"/>
      <c r="C58" s="10" t="inlineStr">
        <is>
          <t>Past Exhibits</t>
        </is>
      </c>
      <c r="D58" s="10" t="inlineStr">
        <is>
          <t>Buenaventura Art Association 34th Annual Open Competition</t>
        </is>
      </c>
      <c r="E58" s="10" t="inlineStr">
        <is>
          <t>Exhibit (past)</t>
        </is>
      </c>
      <c r="F58" s="12" t="inlineStr">
        <is>
          <t>Buenaventura Art Association is gathering the best recent works by talented amateur and professional artists from throughout Southern California and the nation to showcase in Ventura in early 2020.</t>
        </is>
      </c>
      <c r="G58" s="10" t="inlineStr">
        <is>
          <t>2020-02-25</t>
        </is>
      </c>
      <c r="H58" s="13" t="n">
        <v>609</v>
      </c>
      <c r="I58" s="10" t="inlineStr">
        <is>
          <t>/past-exhibits/buenaventura-art-association-34th-annual-open-competition/</t>
        </is>
      </c>
      <c r="J58" s="10" t="inlineStr">
        <is>
          <t>Keep (in collection)</t>
        </is>
      </c>
      <c r="K58" s="14" t="inlineStr"/>
      <c r="L58" s="12" t="inlineStr"/>
    </row>
    <row r="59">
      <c r="A59" s="15" t="inlineStr">
        <is>
          <t>Exhibits</t>
        </is>
      </c>
      <c r="B59" s="11" t="inlineStr"/>
      <c r="C59" s="15" t="inlineStr">
        <is>
          <t>Past Exhibits</t>
        </is>
      </c>
      <c r="D59" s="15" t="inlineStr">
        <is>
          <t>Buenaventura Art Association Open Competition</t>
        </is>
      </c>
      <c r="E59" s="15" t="inlineStr">
        <is>
          <t>Exhibit (past)</t>
        </is>
      </c>
      <c r="F59" s="16" t="inlineStr">
        <is>
          <t>Featuring selections from the 33rd Annual Open Competition</t>
        </is>
      </c>
      <c r="G59" s="15" t="inlineStr">
        <is>
          <t>2019-03-03</t>
        </is>
      </c>
      <c r="H59" s="17" t="n">
        <v>782</v>
      </c>
      <c r="I59" s="15" t="inlineStr">
        <is>
          <t>/past-exhibits/buenaventura-art-association-open-competition/</t>
        </is>
      </c>
      <c r="J59" s="15" t="inlineStr">
        <is>
          <t>Keep (in collection)</t>
        </is>
      </c>
      <c r="K59" s="14" t="inlineStr"/>
      <c r="L59" s="16" t="inlineStr"/>
    </row>
    <row r="60">
      <c r="A60" s="10" t="inlineStr">
        <is>
          <t>Exhibits</t>
        </is>
      </c>
      <c r="B60" s="11" t="inlineStr"/>
      <c r="C60" s="10" t="inlineStr">
        <is>
          <t>Past Exhibits</t>
        </is>
      </c>
      <c r="D60" s="10" t="inlineStr">
        <is>
          <t>California Cool: Mid-century Modernism on the Central Coast</t>
        </is>
      </c>
      <c r="E60" s="10" t="inlineStr">
        <is>
          <t>Exhibit (past)</t>
        </is>
      </c>
      <c r="F60" s="12" t="inlineStr">
        <is>
          <t>The design movement that shaped America’s booming post-war era as seen through a Southern California lens at the Museum of Ventura County.</t>
        </is>
      </c>
      <c r="G60" s="10" t="inlineStr">
        <is>
          <t>2020-02-25</t>
        </is>
      </c>
      <c r="H60" s="13" t="n">
        <v>875</v>
      </c>
      <c r="I60" s="10" t="inlineStr">
        <is>
          <t>/past-exhibits/california-cool-mid-century-modernism-on-the-central-coast/</t>
        </is>
      </c>
      <c r="J60" s="10" t="inlineStr">
        <is>
          <t>Keep (in collection)</t>
        </is>
      </c>
      <c r="K60" s="14" t="inlineStr"/>
      <c r="L60" s="12" t="inlineStr"/>
    </row>
    <row r="61">
      <c r="A61" s="15" t="inlineStr">
        <is>
          <t>Exhibits</t>
        </is>
      </c>
      <c r="B61" s="11" t="inlineStr"/>
      <c r="C61" s="15" t="inlineStr">
        <is>
          <t>Past Exhibits</t>
        </is>
      </c>
      <c r="D61" s="15" t="inlineStr">
        <is>
          <t>Challengers of the Status Quo – An Exhibition of George Stuart Historical Figures®</t>
        </is>
      </c>
      <c r="E61" s="15" t="inlineStr">
        <is>
          <t>Exhibit (past)</t>
        </is>
      </c>
      <c r="F61" s="16" t="inlineStr">
        <is>
          <t>The Museum of Ventura County’s Challengers of the Status Quo features the masterful work of renowned artist George Stuart. Through his remarkable three-dimensional...</t>
        </is>
      </c>
      <c r="G61" s="15" t="inlineStr">
        <is>
          <t>2025-09-19</t>
        </is>
      </c>
      <c r="H61" s="17" t="n">
        <v>868</v>
      </c>
      <c r="I61" s="15" t="inlineStr">
        <is>
          <t>/past-exhibits/challengers-of-the-status-quo-an-exhibition-of-george-stuart-historical-figures/</t>
        </is>
      </c>
      <c r="J61" s="15" t="inlineStr">
        <is>
          <t>Keep (in collection)</t>
        </is>
      </c>
      <c r="K61" s="14" t="inlineStr"/>
      <c r="L61" s="16" t="inlineStr"/>
    </row>
    <row r="62">
      <c r="A62" s="10" t="inlineStr">
        <is>
          <t>Exhibits</t>
        </is>
      </c>
      <c r="B62" s="11" t="inlineStr"/>
      <c r="C62" s="10" t="inlineStr">
        <is>
          <t>Past Exhibits</t>
        </is>
      </c>
      <c r="D62" s="10" t="inlineStr">
        <is>
          <t>Crossing Borders</t>
        </is>
      </c>
      <c r="E62" s="10" t="inlineStr">
        <is>
          <t>Exhibit (past)</t>
        </is>
      </c>
      <c r="F62" s="12" t="inlineStr">
        <is>
          <t>Crossing Borders features select works in the museum collection along with works by artists in the community who have immigrated to the US.</t>
        </is>
      </c>
      <c r="G62" s="10" t="inlineStr">
        <is>
          <t>2022-05-31</t>
        </is>
      </c>
      <c r="H62" s="13" t="n">
        <v>870</v>
      </c>
      <c r="I62" s="10" t="inlineStr">
        <is>
          <t>/past-exhibits/crossing-borders/</t>
        </is>
      </c>
      <c r="J62" s="10" t="inlineStr">
        <is>
          <t>Keep (in collection)</t>
        </is>
      </c>
      <c r="K62" s="14" t="inlineStr"/>
      <c r="L62" s="12" t="inlineStr"/>
    </row>
    <row r="63">
      <c r="A63" s="15" t="inlineStr">
        <is>
          <t>Exhibits</t>
        </is>
      </c>
      <c r="B63" s="11" t="inlineStr"/>
      <c r="C63" s="15" t="inlineStr">
        <is>
          <t>Past Exhibits</t>
        </is>
      </c>
      <c r="D63" s="15" t="inlineStr">
        <is>
          <t>Finding The Light: Works From MVC’s Permanent Collection</t>
        </is>
      </c>
      <c r="E63" s="15" t="inlineStr">
        <is>
          <t>Exhibit (past)</t>
        </is>
      </c>
      <c r="F63" s="16" t="inlineStr">
        <is>
          <t>Light is essential to human life. It allows plants to produce the air we breathe. It lets us see. It regulates our sleep...</t>
        </is>
      </c>
      <c r="G63" s="15" t="inlineStr">
        <is>
          <t>2023-06-19</t>
        </is>
      </c>
      <c r="H63" s="17" t="n">
        <v>776</v>
      </c>
      <c r="I63" s="15" t="inlineStr">
        <is>
          <t>/past-exhibits/finding-the-light-works-from-mvcs-permanent-collection/</t>
        </is>
      </c>
      <c r="J63" s="15" t="inlineStr">
        <is>
          <t>Keep (in collection)</t>
        </is>
      </c>
      <c r="K63" s="14" t="inlineStr"/>
      <c r="L63" s="16" t="inlineStr"/>
    </row>
    <row r="64">
      <c r="A64" s="10" t="inlineStr">
        <is>
          <t>Exhibits</t>
        </is>
      </c>
      <c r="B64" s="11" t="inlineStr"/>
      <c r="C64" s="10" t="inlineStr">
        <is>
          <t>Past Exhibits</t>
        </is>
      </c>
      <c r="D64" s="10" t="inlineStr">
        <is>
          <t>Good Earth: Tilling the Soil at the Ag</t>
        </is>
      </c>
      <c r="E64" s="10" t="inlineStr">
        <is>
          <t>Exhibit (past)</t>
        </is>
      </c>
      <c r="F64" s="12" t="inlineStr">
        <is>
          <t>The Good Earth: Tilling the Soil exhibit at the Museum of Ventura County's Agriculture Museum in Santa Paula shows soil preparation techniques from the late 1800’s to the mid-1900’s.</t>
        </is>
      </c>
      <c r="G64" s="10" t="inlineStr">
        <is>
          <t>2020-08-27</t>
        </is>
      </c>
      <c r="H64" s="13" t="n">
        <v>713</v>
      </c>
      <c r="I64" s="10" t="inlineStr">
        <is>
          <t>/past-exhibits/good-earth-tilling-the-soil-at-the-ag/</t>
        </is>
      </c>
      <c r="J64" s="10" t="inlineStr">
        <is>
          <t>Keep (in collection)</t>
        </is>
      </c>
      <c r="K64" s="14" t="inlineStr"/>
      <c r="L64" s="12" t="inlineStr"/>
    </row>
    <row r="65">
      <c r="A65" s="15" t="inlineStr">
        <is>
          <t>Exhibits</t>
        </is>
      </c>
      <c r="B65" s="11" t="inlineStr"/>
      <c r="C65" s="15" t="inlineStr">
        <is>
          <t>Past Exhibits</t>
        </is>
      </c>
      <c r="D65" s="15" t="inlineStr">
        <is>
          <t>Kaleidoscope Kandeo by Deniz Nicole</t>
        </is>
      </c>
      <c r="E65" s="15" t="inlineStr">
        <is>
          <t>Exhibit (past)</t>
        </is>
      </c>
      <c r="F65" s="16" t="inlineStr">
        <is>
          <t>This interactive installation for all to experience and enjoy will be on display in the Museum’s Plaza for ten days only! Come play at the Museum September 28—October 6, 2019.</t>
        </is>
      </c>
      <c r="G65" s="15" t="inlineStr">
        <is>
          <t>2020-01-31</t>
        </is>
      </c>
      <c r="H65" s="17" t="n">
        <v>994</v>
      </c>
      <c r="I65" s="15" t="inlineStr">
        <is>
          <t>/past-exhibits/kaleidoscope-kandeo-by-deniz-nicole/</t>
        </is>
      </c>
      <c r="J65" s="15" t="inlineStr">
        <is>
          <t>Keep (in collection)</t>
        </is>
      </c>
      <c r="K65" s="14" t="inlineStr"/>
      <c r="L65" s="16" t="inlineStr"/>
    </row>
    <row r="66">
      <c r="A66" s="10" t="inlineStr">
        <is>
          <t>Exhibits</t>
        </is>
      </c>
      <c r="B66" s="11" t="inlineStr"/>
      <c r="C66" s="10" t="inlineStr">
        <is>
          <t>Past Exhibits</t>
        </is>
      </c>
      <c r="D66" s="10" t="inlineStr">
        <is>
          <t>Museum of Ventura County Hosts Exhibit and Events for National Aids Awareness Month</t>
        </is>
      </c>
      <c r="E66" s="10" t="inlineStr">
        <is>
          <t>Exhibit (past)</t>
        </is>
      </c>
      <c r="F66" s="12" t="inlineStr">
        <is>
          <t>In honor of National AIDS Awareness month, the Museum of Ventura County will host an exhibit, AIDS History and Queer Art, to raise awareness of both the disease’s history in Ventura County and the recent rise in new infe</t>
        </is>
      </c>
      <c r="G66" s="10" t="inlineStr">
        <is>
          <t>2018-12-04</t>
        </is>
      </c>
      <c r="H66" s="13" t="n">
        <v>958</v>
      </c>
      <c r="I66" s="10" t="inlineStr">
        <is>
          <t>/past-exhibits/museum-of-ventura-county-hosts-exhibit-and-events-for-national-aids-awareness-month/</t>
        </is>
      </c>
      <c r="J66" s="10" t="inlineStr">
        <is>
          <t>Keep (in collection)</t>
        </is>
      </c>
      <c r="K66" s="14" t="inlineStr"/>
      <c r="L66" s="12" t="inlineStr"/>
    </row>
    <row r="67">
      <c r="A67" s="15" t="inlineStr">
        <is>
          <t>Exhibits</t>
        </is>
      </c>
      <c r="B67" s="11" t="inlineStr"/>
      <c r="C67" s="15" t="inlineStr">
        <is>
          <t>Past Exhibits</t>
        </is>
      </c>
      <c r="D67" s="15" t="inlineStr">
        <is>
          <t>Ojai Studio Artists: Mending the Divide</t>
        </is>
      </c>
      <c r="E67" s="15" t="inlineStr">
        <is>
          <t>Exhibit (past)</t>
        </is>
      </c>
      <c r="F67" s="16" t="inlineStr">
        <is>
          <t xml:space="preserve">Ojai Studio Artists: Mending the Divide features work from the Ojai Studio Artists and is on display at the Museum of Ventura County in the Martin V. and Martha K. Smith Pavilion. Ojai Studio Artists: Mending the Divide </t>
        </is>
      </c>
      <c r="G67" s="15" t="inlineStr">
        <is>
          <t>2020-08-27</t>
        </is>
      </c>
      <c r="H67" s="17" t="n">
        <v>545</v>
      </c>
      <c r="I67" s="15" t="inlineStr">
        <is>
          <t>/past-exhibits/ojai-studio-artists-mending-the-divide/</t>
        </is>
      </c>
      <c r="J67" s="15" t="inlineStr">
        <is>
          <t>Keep (in collection)</t>
        </is>
      </c>
      <c r="K67" s="14" t="inlineStr"/>
      <c r="L67" s="16" t="inlineStr"/>
    </row>
    <row r="68">
      <c r="A68" s="10" t="inlineStr">
        <is>
          <t>Exhibits</t>
        </is>
      </c>
      <c r="B68" s="11" t="inlineStr"/>
      <c r="C68" s="10" t="inlineStr">
        <is>
          <t>Past Exhibits</t>
        </is>
      </c>
      <c r="D68" s="10" t="inlineStr">
        <is>
          <t>Past Exhibits</t>
        </is>
      </c>
      <c r="E68" s="10" t="inlineStr">
        <is>
          <t>Exhibit (past)</t>
        </is>
      </c>
      <c r="F68" s="12" t="inlineStr"/>
      <c r="G68" s="10" t="inlineStr"/>
      <c r="H68" s="13" t="n">
        <v>732</v>
      </c>
      <c r="I68" s="10" t="inlineStr">
        <is>
          <t>/past-exhibits/</t>
        </is>
      </c>
      <c r="J68" s="10" t="inlineStr">
        <is>
          <t>Keep (in collection)</t>
        </is>
      </c>
      <c r="K68" s="14" t="inlineStr"/>
      <c r="L68" s="12" t="inlineStr">
        <is>
          <t>Past exhibits archive; dynamic list.</t>
        </is>
      </c>
    </row>
    <row r="69">
      <c r="A69" s="15" t="inlineStr">
        <is>
          <t>Exhibits</t>
        </is>
      </c>
      <c r="B69" s="11" t="inlineStr"/>
      <c r="C69" s="15" t="inlineStr">
        <is>
          <t>Past Exhibits</t>
        </is>
      </c>
      <c r="D69" s="15" t="inlineStr">
        <is>
          <t>Patterns on the Land at the Ag</t>
        </is>
      </c>
      <c r="E69" s="15" t="inlineStr">
        <is>
          <t>Exhibit (past)</t>
        </is>
      </c>
      <c r="F69" s="16" t="inlineStr">
        <is>
          <t>After a successful showing at City Hall, Patterns on the Land returns to exhibit at the Agriculture Museum in Santa Paula with additional maps and uncovered history to share!</t>
        </is>
      </c>
      <c r="G69" s="15" t="inlineStr">
        <is>
          <t>2020-08-27</t>
        </is>
      </c>
      <c r="H69" s="17" t="n">
        <v>811</v>
      </c>
      <c r="I69" s="15" t="inlineStr">
        <is>
          <t>/past-exhibits/patterns-on-the-land-at-the-ag/</t>
        </is>
      </c>
      <c r="J69" s="15" t="inlineStr">
        <is>
          <t>Keep (in collection)</t>
        </is>
      </c>
      <c r="K69" s="14" t="inlineStr"/>
      <c r="L69" s="16" t="inlineStr"/>
    </row>
    <row r="70">
      <c r="A70" s="10" t="inlineStr">
        <is>
          <t>Exhibits</t>
        </is>
      </c>
      <c r="B70" s="11" t="inlineStr"/>
      <c r="C70" s="10" t="inlineStr">
        <is>
          <t>Past Exhibits</t>
        </is>
      </c>
      <c r="D70" s="10" t="inlineStr">
        <is>
          <t>Pollination Investigation – The Essential Role of Pollinators in the Natural World</t>
        </is>
      </c>
      <c r="E70" s="10" t="inlineStr">
        <is>
          <t>Exhibit (past)</t>
        </is>
      </c>
      <c r="F70" s="12" t="inlineStr">
        <is>
          <t>Nearly 90% of flowering plants rely on approximately 200,000 species of animal pollinators for fertilization. From March to May 2023, the Museum of Ventura County is hosting “Pollination Investigation,” a poster exhibiti</t>
        </is>
      </c>
      <c r="G70" s="10" t="inlineStr">
        <is>
          <t>2025-03-14</t>
        </is>
      </c>
      <c r="H70" s="13" t="n">
        <v>634</v>
      </c>
      <c r="I70" s="10" t="inlineStr">
        <is>
          <t>/past-exhibits/pollination-investigation-the-essential-role-of-pollinators-in-the-natural-world/</t>
        </is>
      </c>
      <c r="J70" s="10" t="inlineStr">
        <is>
          <t>Keep (in collection)</t>
        </is>
      </c>
      <c r="K70" s="14" t="inlineStr"/>
      <c r="L70" s="12" t="inlineStr"/>
    </row>
    <row r="71">
      <c r="A71" s="15" t="inlineStr">
        <is>
          <t>Exhibits</t>
        </is>
      </c>
      <c r="B71" s="11" t="inlineStr"/>
      <c r="C71" s="15" t="inlineStr">
        <is>
          <t>Past Exhibits</t>
        </is>
      </c>
      <c r="D71" s="15" t="inlineStr">
        <is>
          <t>Proximity to Water: Work’s from MVC’s Permanent Collection</t>
        </is>
      </c>
      <c r="E71" s="15" t="inlineStr">
        <is>
          <t>Exhibit (past)</t>
        </is>
      </c>
      <c r="F71" s="16" t="inlineStr">
        <is>
          <t>From plein air painting to photography, the ever-changing coast provides an endless supply of inspiration. Art helps us admire, respect, and revere our...</t>
        </is>
      </c>
      <c r="G71" s="15" t="inlineStr">
        <is>
          <t>2024-06-27</t>
        </is>
      </c>
      <c r="H71" s="17" t="n">
        <v>587</v>
      </c>
      <c r="I71" s="15" t="inlineStr">
        <is>
          <t>/past-exhibits/proximity-to-water-works-from-mvcs-permanent-collection/</t>
        </is>
      </c>
      <c r="J71" s="15" t="inlineStr">
        <is>
          <t>Keep (in collection)</t>
        </is>
      </c>
      <c r="K71" s="14" t="inlineStr"/>
      <c r="L71" s="16" t="inlineStr"/>
    </row>
    <row r="72">
      <c r="A72" s="10" t="inlineStr">
        <is>
          <t>Exhibits</t>
        </is>
      </c>
      <c r="B72" s="11" t="inlineStr"/>
      <c r="C72" s="10" t="inlineStr">
        <is>
          <t>Past Exhibits</t>
        </is>
      </c>
      <c r="D72" s="10" t="inlineStr">
        <is>
          <t>Rock Paper Scissors</t>
        </is>
      </c>
      <c r="E72" s="10" t="inlineStr">
        <is>
          <t>Exhibit (past)</t>
        </is>
      </c>
      <c r="F72" s="12" t="inlineStr">
        <is>
          <t>Taken from the childhood game of the same name, this exhibition features works from the Museum’s collection that utilize these materials: rock, paper...</t>
        </is>
      </c>
      <c r="G72" s="10" t="inlineStr">
        <is>
          <t>2021-11-16</t>
        </is>
      </c>
      <c r="H72" s="13" t="n">
        <v>531</v>
      </c>
      <c r="I72" s="10" t="inlineStr">
        <is>
          <t>/past-exhibits/rock-paper-scissors/</t>
        </is>
      </c>
      <c r="J72" s="10" t="inlineStr">
        <is>
          <t>Keep (in collection)</t>
        </is>
      </c>
      <c r="K72" s="14" t="inlineStr"/>
      <c r="L72" s="12" t="inlineStr"/>
    </row>
    <row r="73">
      <c r="A73" s="15" t="inlineStr">
        <is>
          <t>Exhibits</t>
        </is>
      </c>
      <c r="B73" s="11" t="inlineStr"/>
      <c r="C73" s="15" t="inlineStr">
        <is>
          <t>Past Exhibits</t>
        </is>
      </c>
      <c r="D73" s="15" t="inlineStr">
        <is>
          <t>Spin Cycle: Unfolding The Science Of Laundry</t>
        </is>
      </c>
      <c r="E73" s="15" t="inlineStr">
        <is>
          <t>Exhibit (past)</t>
        </is>
      </c>
      <c r="F73" s="16" t="inlineStr">
        <is>
          <t>Everybody’s clothes get dirty, meaning we all must deal with the dreaded laundry. Through the years people have tried different ways to clean...</t>
        </is>
      </c>
      <c r="G73" s="15" t="inlineStr">
        <is>
          <t>2024-06-27</t>
        </is>
      </c>
      <c r="H73" s="17" t="n">
        <v>585</v>
      </c>
      <c r="I73" s="15" t="inlineStr">
        <is>
          <t>/past-exhibits/spin-cycle-unfolding-the-science-of-laundry/</t>
        </is>
      </c>
      <c r="J73" s="15" t="inlineStr">
        <is>
          <t>Keep (in collection)</t>
        </is>
      </c>
      <c r="K73" s="14" t="inlineStr"/>
      <c r="L73" s="16" t="inlineStr"/>
    </row>
    <row r="74">
      <c r="A74" s="10" t="inlineStr">
        <is>
          <t>Exhibits</t>
        </is>
      </c>
      <c r="B74" s="11" t="inlineStr"/>
      <c r="C74" s="10" t="inlineStr">
        <is>
          <t>Past Exhibits</t>
        </is>
      </c>
      <c r="D74" s="10" t="inlineStr">
        <is>
          <t>The Murder Of Tom More: A True Crime Story</t>
        </is>
      </c>
      <c r="E74" s="10" t="inlineStr">
        <is>
          <t>Exhibit (past)</t>
        </is>
      </c>
      <c r="F74" s="12" t="inlineStr">
        <is>
          <t>In the early hours of March 24th 1877, a mob of angry settlers set fire to Thomas More’s barn and shot him over...</t>
        </is>
      </c>
      <c r="G74" s="10" t="inlineStr">
        <is>
          <t>2024-06-27</t>
        </is>
      </c>
      <c r="H74" s="13" t="n">
        <v>593</v>
      </c>
      <c r="I74" s="10" t="inlineStr">
        <is>
          <t>/past-exhibits/the-murder-of-tom-more-a-true-crime-story/</t>
        </is>
      </c>
      <c r="J74" s="10" t="inlineStr">
        <is>
          <t>Keep (in collection)</t>
        </is>
      </c>
      <c r="K74" s="14" t="inlineStr"/>
      <c r="L74" s="12" t="inlineStr"/>
    </row>
    <row r="75">
      <c r="A75" s="15" t="inlineStr">
        <is>
          <t>Exhibits</t>
        </is>
      </c>
      <c r="B75" s="11" t="inlineStr"/>
      <c r="C75" s="15" t="inlineStr">
        <is>
          <t>Past Exhibits</t>
        </is>
      </c>
      <c r="D75" s="15" t="inlineStr">
        <is>
          <t>The Weed Project – “Outlaws of the Super Bloom &amp; Crimes We Commit in the Garden”</t>
        </is>
      </c>
      <c r="E75" s="15" t="inlineStr">
        <is>
          <t>Exhibit (past)</t>
        </is>
      </c>
      <c r="F75" s="16" t="inlineStr">
        <is>
          <t>A new exhibition by the comical &amp; brave, Charlene Spiller, opens Saturday, June 12, 2021, in the Martin V. &amp; Martha K. Smith Pavilion at the Museum of Ventura County, Ventura, CA. The exhibition features thirteen botanic</t>
        </is>
      </c>
      <c r="G75" s="15" t="inlineStr">
        <is>
          <t>2021-10-07</t>
        </is>
      </c>
      <c r="H75" s="17" t="n">
        <v>845</v>
      </c>
      <c r="I75" s="15" t="inlineStr">
        <is>
          <t>/past-exhibits/the-weed-project-outlaws-of-the-super-bloom-crimes-we-commit-in-the-garden/</t>
        </is>
      </c>
      <c r="J75" s="15" t="inlineStr">
        <is>
          <t>Keep (in collection)</t>
        </is>
      </c>
      <c r="K75" s="14" t="inlineStr"/>
      <c r="L75" s="16" t="inlineStr"/>
    </row>
    <row r="76">
      <c r="A76" s="10" t="inlineStr">
        <is>
          <t>Exhibits</t>
        </is>
      </c>
      <c r="B76" s="11" t="inlineStr"/>
      <c r="C76" s="10" t="inlineStr">
        <is>
          <t>Past Exhibits</t>
        </is>
      </c>
      <c r="D76" s="10" t="inlineStr">
        <is>
          <t>Thomas Fire: Reflections</t>
        </is>
      </c>
      <c r="E76" s="10" t="inlineStr">
        <is>
          <t>Exhibit (past)</t>
        </is>
      </c>
      <c r="F76" s="12" t="inlineStr">
        <is>
          <t>This exhibit documents Ventura County’s most devastating natural disaster through the experiences of the community.</t>
        </is>
      </c>
      <c r="G76" s="10" t="inlineStr">
        <is>
          <t>2019-02-25</t>
        </is>
      </c>
      <c r="H76" s="13" t="n">
        <v>742</v>
      </c>
      <c r="I76" s="10" t="inlineStr">
        <is>
          <t>/past-exhibits/thomas-fire-reflections/</t>
        </is>
      </c>
      <c r="J76" s="10" t="inlineStr">
        <is>
          <t>Keep (in collection)</t>
        </is>
      </c>
      <c r="K76" s="14" t="inlineStr"/>
      <c r="L76" s="12" t="inlineStr"/>
    </row>
    <row r="77">
      <c r="A77" s="15" t="inlineStr">
        <is>
          <t>Exhibits</t>
        </is>
      </c>
      <c r="B77" s="11" t="inlineStr"/>
      <c r="C77" s="15" t="inlineStr">
        <is>
          <t>Past Exhibits</t>
        </is>
      </c>
      <c r="D77" s="15" t="inlineStr">
        <is>
          <t>Virgencitas at the Ag</t>
        </is>
      </c>
      <c r="E77" s="15" t="inlineStr">
        <is>
          <t>Exhibit (past)</t>
        </is>
      </c>
      <c r="F77" s="16" t="inlineStr">
        <is>
          <t>During the Las Posadas celebration at the Agriculture Museum on December 14, 2019, the Museum unveiled Virgencitas.</t>
        </is>
      </c>
      <c r="G77" s="15" t="inlineStr">
        <is>
          <t>2020-02-25</t>
        </is>
      </c>
      <c r="H77" s="17" t="n">
        <v>694</v>
      </c>
      <c r="I77" s="15" t="inlineStr">
        <is>
          <t>/past-exhibits/virgencitas-at-the-ag/</t>
        </is>
      </c>
      <c r="J77" s="15" t="inlineStr">
        <is>
          <t>Keep (in collection)</t>
        </is>
      </c>
      <c r="K77" s="14" t="inlineStr"/>
      <c r="L77" s="16" t="inlineStr"/>
    </row>
    <row r="78">
      <c r="A78" s="10" t="inlineStr">
        <is>
          <t>Exhibits</t>
        </is>
      </c>
      <c r="B78" s="11" t="inlineStr"/>
      <c r="C78" s="10" t="inlineStr">
        <is>
          <t>Past Exhibits</t>
        </is>
      </c>
      <c r="D78" s="10" t="inlineStr">
        <is>
          <t>Winter, A George Stuart Historical Figures® Exhibition</t>
        </is>
      </c>
      <c r="E78" s="10" t="inlineStr">
        <is>
          <t>Exhibit (past)</t>
        </is>
      </c>
      <c r="F78" s="12" t="inlineStr">
        <is>
          <t>Welcome to “Winter,” our new exhibition of the George Stuart Historical Figures®. Delving into the enchanting world of winter, the exhibition explores the myriad ways in which...</t>
        </is>
      </c>
      <c r="G78" s="10" t="inlineStr">
        <is>
          <t>2026-02-02</t>
        </is>
      </c>
      <c r="H78" s="13" t="n">
        <v>940</v>
      </c>
      <c r="I78" s="10" t="inlineStr">
        <is>
          <t>/past-exhibits/the-curse-of-the-vampire-tales-from-the-book-of-nosferatu-2025/</t>
        </is>
      </c>
      <c r="J78" s="10" t="inlineStr">
        <is>
          <t>Keep (in collection)</t>
        </is>
      </c>
      <c r="K78" s="14" t="inlineStr"/>
      <c r="L78" s="12" t="inlineStr"/>
    </row>
    <row r="79">
      <c r="A79" s="15" t="inlineStr">
        <is>
          <t>Exhibits</t>
        </is>
      </c>
      <c r="B79" s="11" t="inlineStr"/>
      <c r="C79" s="15" t="inlineStr">
        <is>
          <t>Past Exhibits</t>
        </is>
      </c>
      <c r="D79" s="15" t="inlineStr">
        <is>
          <t>Winter, A George Stuart Historical Figures® Exhibition</t>
        </is>
      </c>
      <c r="E79" s="15" t="inlineStr">
        <is>
          <t>Exhibit (past)</t>
        </is>
      </c>
      <c r="F79" s="16" t="inlineStr">
        <is>
          <t>Welcome to “Winter,” our new exhibition of the George Stuart Historical Figures®. Delving into the enchanting world of winter, the exhibition explores the myriad ways in which...</t>
        </is>
      </c>
      <c r="G79" s="15" t="inlineStr">
        <is>
          <t>2024-02-21</t>
        </is>
      </c>
      <c r="H79" s="17" t="n">
        <v>940</v>
      </c>
      <c r="I79" s="15" t="inlineStr">
        <is>
          <t>/past-exhibits/winter-a-george-stuart-historical-figures-exhibition/</t>
        </is>
      </c>
      <c r="J79" s="15" t="inlineStr">
        <is>
          <t>Keep (in collection)</t>
        </is>
      </c>
      <c r="K79" s="14" t="inlineStr"/>
      <c r="L79" s="16" t="inlineStr"/>
    </row>
    <row r="80">
      <c r="A80" s="10" t="inlineStr">
        <is>
          <t>Exhibits</t>
        </is>
      </c>
      <c r="B80" s="11" t="inlineStr"/>
      <c r="C80" s="10" t="inlineStr">
        <is>
          <t>Past Exhibits</t>
        </is>
      </c>
      <c r="D80" s="10" t="inlineStr">
        <is>
          <t>Women Beyond Borders</t>
        </is>
      </c>
      <c r="E80" s="10" t="inlineStr">
        <is>
          <t>Exhibit (past)</t>
        </is>
      </c>
      <c r="F80" s="12" t="inlineStr">
        <is>
          <t>This extraordinary exhibition displays boxes created by women throughout the world from Women Beyond Borders touring collection, along with historical information and video history of the Women Without Borders journey, d</t>
        </is>
      </c>
      <c r="G80" s="10" t="inlineStr">
        <is>
          <t>2019-07-15</t>
        </is>
      </c>
      <c r="H80" s="13" t="n">
        <v>558</v>
      </c>
      <c r="I80" s="10" t="inlineStr">
        <is>
          <t>/past-exhibits/women-beyond-borders/</t>
        </is>
      </c>
      <c r="J80" s="10" t="inlineStr">
        <is>
          <t>Keep (in collection)</t>
        </is>
      </c>
      <c r="K80" s="14" t="inlineStr"/>
      <c r="L80" s="12" t="inlineStr"/>
    </row>
    <row r="81">
      <c r="A81" s="15" t="inlineStr">
        <is>
          <t>Exhibits</t>
        </is>
      </c>
      <c r="B81" s="11" t="inlineStr"/>
      <c r="C81" s="15" t="inlineStr">
        <is>
          <t>Past Exhibits</t>
        </is>
      </c>
      <c r="D81" s="15" t="inlineStr">
        <is>
          <t>Women’s Qualities</t>
        </is>
      </c>
      <c r="E81" s="15" t="inlineStr">
        <is>
          <t>Exhibit (past)</t>
        </is>
      </c>
      <c r="F81" s="16" t="inlineStr">
        <is>
          <t>The Museum of Ventura County is excited to announce a new installation; Women’s Qualities by New York-based artist, Ghada Amer. Debuting on September...</t>
        </is>
      </c>
      <c r="G81" s="15" t="inlineStr">
        <is>
          <t>2022-04-26</t>
        </is>
      </c>
      <c r="H81" s="17" t="n">
        <v>958</v>
      </c>
      <c r="I81" s="15" t="inlineStr">
        <is>
          <t>/past-exhibits/womens-qualities/</t>
        </is>
      </c>
      <c r="J81" s="15" t="inlineStr">
        <is>
          <t>Keep (in collection)</t>
        </is>
      </c>
      <c r="K81" s="14" t="inlineStr"/>
      <c r="L81" s="16" t="inlineStr"/>
    </row>
    <row r="82">
      <c r="A82" s="10" t="inlineStr">
        <is>
          <t>Exhibits</t>
        </is>
      </c>
      <c r="B82" s="11" t="inlineStr"/>
      <c r="C82" s="10" t="inlineStr">
        <is>
          <t>Past Exhibits</t>
        </is>
      </c>
      <c r="D82" s="10" t="inlineStr">
        <is>
          <t>Woven Earth</t>
        </is>
      </c>
      <c r="E82" s="10" t="inlineStr">
        <is>
          <t>Exhibit (past)</t>
        </is>
      </c>
      <c r="F82" s="12" t="inlineStr">
        <is>
          <t>This exhibit will also look at how contemporary basket makers are keeping these ancient traditions alive today.</t>
        </is>
      </c>
      <c r="G82" s="10" t="inlineStr">
        <is>
          <t>2020-02-25</t>
        </is>
      </c>
      <c r="H82" s="13" t="n">
        <v>553</v>
      </c>
      <c r="I82" s="10" t="inlineStr">
        <is>
          <t>/past-exhibits/woven-earth-chumash-baskets/</t>
        </is>
      </c>
      <c r="J82" s="10" t="inlineStr">
        <is>
          <t>Keep (in collection)</t>
        </is>
      </c>
      <c r="K82" s="14" t="inlineStr"/>
      <c r="L82" s="12" t="inlineStr"/>
    </row>
    <row r="83">
      <c r="A83" s="15" t="inlineStr">
        <is>
          <t>Exhibits</t>
        </is>
      </c>
      <c r="B83" s="11" t="inlineStr"/>
      <c r="C83" s="15" t="inlineStr">
        <is>
          <t>Upcoming</t>
        </is>
      </c>
      <c r="D83" s="15" t="inlineStr">
        <is>
          <t>A Year Without You</t>
        </is>
      </c>
      <c r="E83" s="15" t="inlineStr">
        <is>
          <t>Exhibit (upcoming)</t>
        </is>
      </c>
      <c r="F83" s="16" t="inlineStr">
        <is>
          <t>This collection of one hundred floral mixed media canvas paintings by artist Julie Dahl-Nicolle is curated by the RAD Foundation and displayed in the...</t>
        </is>
      </c>
      <c r="G83" s="15" t="inlineStr">
        <is>
          <t>2023-01-20</t>
        </is>
      </c>
      <c r="H83" s="17" t="n">
        <v>1101</v>
      </c>
      <c r="I83" s="15" t="inlineStr">
        <is>
          <t>/upcoming-exhibitions/a-year-without-you/</t>
        </is>
      </c>
      <c r="J83" s="15" t="inlineStr">
        <is>
          <t>Keep (in collection)</t>
        </is>
      </c>
      <c r="K83" s="14" t="inlineStr"/>
      <c r="L83" s="16" t="inlineStr"/>
    </row>
    <row r="84">
      <c r="A84" s="10" t="inlineStr">
        <is>
          <t>Exhibits</t>
        </is>
      </c>
      <c r="B84" s="11" t="inlineStr"/>
      <c r="C84" s="10" t="inlineStr">
        <is>
          <t>Upcoming</t>
        </is>
      </c>
      <c r="D84" s="10" t="inlineStr">
        <is>
          <t>All That Glitters Is Not Gold</t>
        </is>
      </c>
      <c r="E84" s="10" t="inlineStr">
        <is>
          <t>Exhibit (upcoming)</t>
        </is>
      </c>
      <c r="F84" s="12" t="inlineStr">
        <is>
          <t>The Roaring 20s. A time of excess: as population and wealth boomed, creativity grew. At the same time, there was a drumbeat of repression and exclusion.</t>
        </is>
      </c>
      <c r="G84" s="10" t="inlineStr">
        <is>
          <t>2023-06-19</t>
        </is>
      </c>
      <c r="H84" s="13" t="n">
        <v>614</v>
      </c>
      <c r="I84" s="10" t="inlineStr">
        <is>
          <t>/upcoming-exhibitions/all-that-glitters-is-not-gold/</t>
        </is>
      </c>
      <c r="J84" s="10" t="inlineStr">
        <is>
          <t>Keep (in collection)</t>
        </is>
      </c>
      <c r="K84" s="14" t="inlineStr"/>
      <c r="L84" s="12" t="inlineStr"/>
    </row>
    <row r="85">
      <c r="A85" s="15" t="inlineStr">
        <is>
          <t>Exhibits</t>
        </is>
      </c>
      <c r="B85" s="11" t="inlineStr"/>
      <c r="C85" s="15" t="inlineStr">
        <is>
          <t>Upcoming</t>
        </is>
      </c>
      <c r="D85" s="15" t="inlineStr">
        <is>
          <t>Always Keep Creating: The Resiliency of Carol Rosenak</t>
        </is>
      </c>
      <c r="E85" s="15" t="inlineStr">
        <is>
          <t>Exhibit (upcoming)</t>
        </is>
      </c>
      <c r="F85" s="16" t="inlineStr">
        <is>
          <t>In her early work, Carol Rosenak exhibited a strong interest in balance and clarity, apparent in the etchings and lithographs she created in the...</t>
        </is>
      </c>
      <c r="G85" s="15" t="inlineStr">
        <is>
          <t>2023-01-20</t>
        </is>
      </c>
      <c r="H85" s="17" t="n">
        <v>723</v>
      </c>
      <c r="I85" s="15" t="inlineStr">
        <is>
          <t>/upcoming-exhibitions/always-keep-creating-the-resiliency-of-carol-rosenak/</t>
        </is>
      </c>
      <c r="J85" s="15" t="inlineStr">
        <is>
          <t>Keep (in collection)</t>
        </is>
      </c>
      <c r="K85" s="14" t="inlineStr"/>
      <c r="L85" s="16" t="inlineStr"/>
    </row>
    <row r="86">
      <c r="A86" s="10" t="inlineStr">
        <is>
          <t>Exhibits</t>
        </is>
      </c>
      <c r="B86" s="11" t="inlineStr"/>
      <c r="C86" s="10" t="inlineStr">
        <is>
          <t>Upcoming</t>
        </is>
      </c>
      <c r="D86" s="10" t="inlineStr">
        <is>
          <t>Arte Para la Gente</t>
        </is>
      </c>
      <c r="E86" s="10" t="inlineStr">
        <is>
          <t>Exhibit (upcoming)</t>
        </is>
      </c>
      <c r="F86" s="12" t="inlineStr">
        <is>
          <t>Arte Para la Gente is a retrospective exhibition featuring the work of pre-eminent Chicana artist, Margaret Garcia, as she provides viewers with the...</t>
        </is>
      </c>
      <c r="G86" s="10" t="inlineStr">
        <is>
          <t>2022-06-16</t>
        </is>
      </c>
      <c r="H86" s="13" t="n">
        <v>721</v>
      </c>
      <c r="I86" s="10" t="inlineStr">
        <is>
          <t>/upcoming-exhibitions/arte-para-la-gente/</t>
        </is>
      </c>
      <c r="J86" s="10" t="inlineStr">
        <is>
          <t>Keep (in collection)</t>
        </is>
      </c>
      <c r="K86" s="14" t="inlineStr"/>
      <c r="L86" s="12" t="inlineStr"/>
    </row>
    <row r="87">
      <c r="A87" s="15" t="inlineStr">
        <is>
          <t>Exhibits</t>
        </is>
      </c>
      <c r="B87" s="11" t="inlineStr"/>
      <c r="C87" s="15" t="inlineStr">
        <is>
          <t>Upcoming</t>
        </is>
      </c>
      <c r="D87" s="15" t="inlineStr">
        <is>
          <t>Chromatic: The Museum in Six Colors</t>
        </is>
      </c>
      <c r="E87" s="15" t="inlineStr">
        <is>
          <t>Exhibit (upcoming)</t>
        </is>
      </c>
      <c r="F87" s="16" t="inlineStr">
        <is>
          <t>Objects and the meanings behind them are powerful. They can be beautiful, challenging, or emotional. Objects are evidence of a community's past and reveal what people choose to save and preserve for the next generation.</t>
        </is>
      </c>
      <c r="G87" s="15" t="inlineStr">
        <is>
          <t>2023-06-19</t>
        </is>
      </c>
      <c r="H87" s="17" t="n">
        <v>639</v>
      </c>
      <c r="I87" s="15" t="inlineStr">
        <is>
          <t>/upcoming-exhibitions/the-museum-in-six-colors/</t>
        </is>
      </c>
      <c r="J87" s="15" t="inlineStr">
        <is>
          <t>Keep (in collection)</t>
        </is>
      </c>
      <c r="K87" s="14" t="inlineStr"/>
      <c r="L87" s="16" t="inlineStr"/>
    </row>
    <row r="88">
      <c r="A88" s="10" t="inlineStr">
        <is>
          <t>Exhibits</t>
        </is>
      </c>
      <c r="B88" s="11" t="inlineStr"/>
      <c r="C88" s="10" t="inlineStr">
        <is>
          <t>Upcoming</t>
        </is>
      </c>
      <c r="D88" s="10" t="inlineStr">
        <is>
          <t>Going Wild</t>
        </is>
      </c>
      <c r="E88" s="10" t="inlineStr">
        <is>
          <t>Exhibit (upcoming)</t>
        </is>
      </c>
      <c r="F88" s="12" t="inlineStr">
        <is>
          <t>For novelist Melina Sempill Watts and artists Jeff Sojka and Jessica Hall, falling in love with a landscape means interconnecting the lives of...</t>
        </is>
      </c>
      <c r="G88" s="10" t="inlineStr">
        <is>
          <t>2022-11-22</t>
        </is>
      </c>
      <c r="H88" s="13" t="n">
        <v>747</v>
      </c>
      <c r="I88" s="10" t="inlineStr">
        <is>
          <t>/upcoming-exhibitions/going-wild/</t>
        </is>
      </c>
      <c r="J88" s="10" t="inlineStr">
        <is>
          <t>Keep (in collection)</t>
        </is>
      </c>
      <c r="K88" s="14" t="inlineStr"/>
      <c r="L88" s="12" t="inlineStr"/>
    </row>
    <row r="89">
      <c r="A89" s="15" t="inlineStr">
        <is>
          <t>Exhibits</t>
        </is>
      </c>
      <c r="B89" s="11" t="inlineStr"/>
      <c r="C89" s="15" t="inlineStr">
        <is>
          <t>Upcoming</t>
        </is>
      </c>
      <c r="D89" s="15" t="inlineStr">
        <is>
          <t>Huelga! Photographs from the Frontlines by Jorge Corralejo</t>
        </is>
      </c>
      <c r="E89" s="15" t="inlineStr">
        <is>
          <t>Exhibit (upcoming)</t>
        </is>
      </c>
      <c r="F89" s="16" t="inlineStr">
        <is>
          <t>The Museum of Ventura County is thrilled to announce the extension of Heulga! Photographs from the Frontlines by Jorge Corralejo opening July 2021!</t>
        </is>
      </c>
      <c r="G89" s="15" t="inlineStr">
        <is>
          <t>2021-11-16</t>
        </is>
      </c>
      <c r="H89" s="17" t="n">
        <v>654</v>
      </c>
      <c r="I89" s="15" t="inlineStr">
        <is>
          <t>/upcoming-exhibitions/huelga-photographs-from-the-frontlines-by-jorge-corralejo-2/</t>
        </is>
      </c>
      <c r="J89" s="15" t="inlineStr">
        <is>
          <t>Keep (in collection)</t>
        </is>
      </c>
      <c r="K89" s="14" t="inlineStr"/>
      <c r="L89" s="16" t="inlineStr"/>
    </row>
    <row r="90">
      <c r="A90" s="10" t="inlineStr">
        <is>
          <t>Exhibits</t>
        </is>
      </c>
      <c r="B90" s="11" t="inlineStr"/>
      <c r="C90" s="10" t="inlineStr">
        <is>
          <t>Upcoming</t>
        </is>
      </c>
      <c r="D90" s="10" t="inlineStr">
        <is>
          <t>In Focus: Mexican Indigenous Voices of Ventura County</t>
        </is>
      </c>
      <c r="E90" s="10" t="inlineStr">
        <is>
          <t>Exhibit (upcoming)</t>
        </is>
      </c>
      <c r="F90" s="12" t="inlineStr">
        <is>
          <t>This exhibition features over 40 powerful photographic portraits of representatives of Mexican Indigenous communities in Ventura County, taken by internationally acclaimed photographer Diego...</t>
        </is>
      </c>
      <c r="G90" s="10" t="inlineStr">
        <is>
          <t>2026-06-18</t>
        </is>
      </c>
      <c r="H90" s="13" t="n">
        <v>1222</v>
      </c>
      <c r="I90" s="10" t="inlineStr">
        <is>
          <t>/upcoming-exhibitions/in-focus-mexican-indigenous-voices-of-ventura-county/</t>
        </is>
      </c>
      <c r="J90" s="10" t="inlineStr">
        <is>
          <t>Keep (in collection)</t>
        </is>
      </c>
      <c r="K90" s="14" t="inlineStr"/>
      <c r="L90" s="12" t="inlineStr"/>
    </row>
    <row r="91">
      <c r="A91" s="15" t="inlineStr">
        <is>
          <t>Exhibits</t>
        </is>
      </c>
      <c r="B91" s="11" t="inlineStr"/>
      <c r="C91" s="15" t="inlineStr">
        <is>
          <t>Upcoming</t>
        </is>
      </c>
      <c r="D91" s="15" t="inlineStr">
        <is>
          <t>InnoVision: Ventura County Artists to Watch</t>
        </is>
      </c>
      <c r="E91" s="15" t="inlineStr">
        <is>
          <t>Exhibit (upcoming)</t>
        </is>
      </c>
      <c r="F91" s="16" t="inlineStr">
        <is>
          <t>InnoVision is an interactive exhibition that highlights the work of nine Ventura County artists. Through their innovative use of common materials, they create installations...</t>
        </is>
      </c>
      <c r="G91" s="15" t="inlineStr">
        <is>
          <t>2025-06-18</t>
        </is>
      </c>
      <c r="H91" s="17" t="n">
        <v>707</v>
      </c>
      <c r="I91" s="15" t="inlineStr">
        <is>
          <t>/upcoming-exhibitions/innovision/</t>
        </is>
      </c>
      <c r="J91" s="15" t="inlineStr">
        <is>
          <t>Keep (in collection)</t>
        </is>
      </c>
      <c r="K91" s="14" t="inlineStr"/>
      <c r="L91" s="16" t="inlineStr"/>
    </row>
    <row r="92">
      <c r="A92" s="10" t="inlineStr">
        <is>
          <t>Exhibits</t>
        </is>
      </c>
      <c r="B92" s="11" t="inlineStr"/>
      <c r="C92" s="10" t="inlineStr">
        <is>
          <t>Upcoming</t>
        </is>
      </c>
      <c r="D92" s="10" t="inlineStr">
        <is>
          <t>Moments of Rest: A Visual Sanctuary</t>
        </is>
      </c>
      <c r="E92" s="10" t="inlineStr">
        <is>
          <t>Exhibit (upcoming)</t>
        </is>
      </c>
      <c r="F92" s="12" t="inlineStr">
        <is>
          <t>Rest is not a luxury—it is essential. In a world that glorifies busyness, art offers a space for stillness and reflection. This serene...</t>
        </is>
      </c>
      <c r="G92" s="10" t="inlineStr">
        <is>
          <t>2026-02-02</t>
        </is>
      </c>
      <c r="H92" s="13" t="n">
        <v>702</v>
      </c>
      <c r="I92" s="10" t="inlineStr">
        <is>
          <t>/upcoming-exhibitions/moments-of-rest-a-visual-sanctuary/</t>
        </is>
      </c>
      <c r="J92" s="10" t="inlineStr">
        <is>
          <t>Keep (in collection)</t>
        </is>
      </c>
      <c r="K92" s="14" t="inlineStr"/>
      <c r="L92" s="12" t="inlineStr"/>
    </row>
    <row r="93">
      <c r="A93" s="15" t="inlineStr">
        <is>
          <t>Exhibits</t>
        </is>
      </c>
      <c r="B93" s="11" t="inlineStr"/>
      <c r="C93" s="15" t="inlineStr">
        <is>
          <t>Upcoming</t>
        </is>
      </c>
      <c r="D93" s="15" t="inlineStr">
        <is>
          <t>Parallel Histories: Ventura County during the US Revolution</t>
        </is>
      </c>
      <c r="E93" s="15" t="inlineStr">
        <is>
          <t>Exhibit (upcoming)</t>
        </is>
      </c>
      <c r="F93" s="16" t="inlineStr">
        <is>
          <t>As the United States commemorates the 250th anniversary of the Declaration of Independence, Parallel Histories explores what was unfolding at the same time in Ventura County....</t>
        </is>
      </c>
      <c r="G93" s="15" t="inlineStr">
        <is>
          <t>2026-06-05</t>
        </is>
      </c>
      <c r="H93" s="17" t="n">
        <v>663</v>
      </c>
      <c r="I93" s="15" t="inlineStr">
        <is>
          <t>/upcoming-exhibitions/parallel-histories-ventura-county-during-the-us-revolution/</t>
        </is>
      </c>
      <c r="J93" s="15" t="inlineStr">
        <is>
          <t>Keep (in collection)</t>
        </is>
      </c>
      <c r="K93" s="14" t="inlineStr"/>
      <c r="L93" s="16" t="inlineStr"/>
    </row>
    <row r="94">
      <c r="A94" s="10" t="inlineStr">
        <is>
          <t>Exhibits</t>
        </is>
      </c>
      <c r="B94" s="11" t="inlineStr"/>
      <c r="C94" s="10" t="inlineStr">
        <is>
          <t>Upcoming</t>
        </is>
      </c>
      <c r="D94" s="10" t="inlineStr">
        <is>
          <t>Patriotic Threads: Textiles, Tapestries, &amp; T-Shirts</t>
        </is>
      </c>
      <c r="E94" s="10" t="inlineStr">
        <is>
          <t>Exhibit (upcoming)</t>
        </is>
      </c>
      <c r="F94" s="12" t="inlineStr">
        <is>
          <t>Patriotic Threads explores how textiles have long served as powerful expressions of national identity. Through handcrafted works, the exhibit reveals how textiles and design...</t>
        </is>
      </c>
      <c r="G94" s="10" t="inlineStr">
        <is>
          <t>2026-06-06</t>
        </is>
      </c>
      <c r="H94" s="13" t="n">
        <v>664</v>
      </c>
      <c r="I94" s="10" t="inlineStr">
        <is>
          <t>/upcoming-exhibitions/patriotic-threads-textiles-tapestries-t-shirts/</t>
        </is>
      </c>
      <c r="J94" s="10" t="inlineStr">
        <is>
          <t>Keep (in collection)</t>
        </is>
      </c>
      <c r="K94" s="14" t="inlineStr"/>
      <c r="L94" s="12" t="inlineStr"/>
    </row>
    <row r="95">
      <c r="A95" s="15" t="inlineStr">
        <is>
          <t>Exhibits</t>
        </is>
      </c>
      <c r="B95" s="11" t="inlineStr"/>
      <c r="C95" s="15" t="inlineStr">
        <is>
          <t>Upcoming</t>
        </is>
      </c>
      <c r="D95" s="15" t="inlineStr">
        <is>
          <t>Picturing the Past: How Photography Tells Our Stories</t>
        </is>
      </c>
      <c r="E95" s="15" t="inlineStr">
        <is>
          <t>Exhibit (upcoming)</t>
        </is>
      </c>
      <c r="F95" s="16" t="inlineStr">
        <is>
          <t>How do we truly know what happened in the past? History is a collection of stories—interwoven, evolving, and shaped by the evidence left...</t>
        </is>
      </c>
      <c r="G95" s="15" t="inlineStr">
        <is>
          <t>2026-04-28</t>
        </is>
      </c>
      <c r="H95" s="17" t="n">
        <v>833</v>
      </c>
      <c r="I95" s="15" t="inlineStr">
        <is>
          <t>/upcoming-exhibitions/picturing-the-past-how-photography-tells-our-stories/</t>
        </is>
      </c>
      <c r="J95" s="15" t="inlineStr">
        <is>
          <t>Keep (in collection)</t>
        </is>
      </c>
      <c r="K95" s="14" t="inlineStr"/>
      <c r="L95" s="16" t="inlineStr"/>
    </row>
    <row r="96">
      <c r="A96" s="10" t="inlineStr">
        <is>
          <t>Exhibits</t>
        </is>
      </c>
      <c r="B96" s="11" t="inlineStr"/>
      <c r="C96" s="10" t="inlineStr">
        <is>
          <t>Upcoming</t>
        </is>
      </c>
      <c r="D96" s="10" t="inlineStr">
        <is>
          <t>Tomols to Trains: County Transportation through the 1900s</t>
        </is>
      </c>
      <c r="E96" s="10" t="inlineStr">
        <is>
          <t>Exhibit (upcoming)</t>
        </is>
      </c>
      <c r="F96" s="12" t="inlineStr">
        <is>
          <t>Tomols to Trains explores how transportation played a role in Ventura County history. Visit the communities that struggled with the changes that new modes of transportation brought.</t>
        </is>
      </c>
      <c r="G96" s="10" t="inlineStr">
        <is>
          <t>2023-10-02</t>
        </is>
      </c>
      <c r="H96" s="13" t="n">
        <v>670</v>
      </c>
      <c r="I96" s="10" t="inlineStr">
        <is>
          <t>/upcoming-exhibitions/tomols-to-trains-at-the-ag-museum/</t>
        </is>
      </c>
      <c r="J96" s="10" t="inlineStr">
        <is>
          <t>Keep (in collection)</t>
        </is>
      </c>
      <c r="K96" s="14" t="inlineStr"/>
      <c r="L96" s="12" t="inlineStr"/>
    </row>
    <row r="97">
      <c r="A97" s="15" t="inlineStr">
        <is>
          <t>Exhibits</t>
        </is>
      </c>
      <c r="B97" s="11" t="inlineStr"/>
      <c r="C97" s="15" t="inlineStr">
        <is>
          <t>Upcoming</t>
        </is>
      </c>
      <c r="D97" s="15" t="inlineStr">
        <is>
          <t>Upcoming Indoor Exhibits</t>
        </is>
      </c>
      <c r="E97" s="15" t="inlineStr">
        <is>
          <t>Exhibit (upcoming)</t>
        </is>
      </c>
      <c r="F97" s="16" t="inlineStr"/>
      <c r="G97" s="15" t="inlineStr"/>
      <c r="H97" s="17" t="n">
        <v>502</v>
      </c>
      <c r="I97" s="15" t="inlineStr">
        <is>
          <t>/upcoming-exhibitions/</t>
        </is>
      </c>
      <c r="J97" s="15" t="inlineStr">
        <is>
          <t>Keep (in collection)</t>
        </is>
      </c>
      <c r="K97" s="14" t="inlineStr"/>
      <c r="L97" s="16" t="inlineStr">
        <is>
          <t>Upcoming exhibits; dynamic list.</t>
        </is>
      </c>
    </row>
    <row r="98">
      <c r="A98" s="10" t="inlineStr">
        <is>
          <t>Exhibits</t>
        </is>
      </c>
      <c r="B98" s="11" t="inlineStr"/>
      <c r="C98" s="10" t="inlineStr">
        <is>
          <t>Upcoming</t>
        </is>
      </c>
      <c r="D98" s="10" t="inlineStr">
        <is>
          <t>Ventura County, The Place We Call Home</t>
        </is>
      </c>
      <c r="E98" s="10" t="inlineStr">
        <is>
          <t>Exhibit (upcoming)</t>
        </is>
      </c>
      <c r="F98" s="12" t="inlineStr">
        <is>
          <t>Free admission The Museum of Ventura County (MVC) celebrates the County’s 150th anniversary with Ventura County, The Place We Call Home, a photography...</t>
        </is>
      </c>
      <c r="G98" s="10" t="inlineStr">
        <is>
          <t>2025-02-10</t>
        </is>
      </c>
      <c r="H98" s="13" t="n">
        <v>897</v>
      </c>
      <c r="I98" s="10" t="inlineStr">
        <is>
          <t>/upcoming-exhibitions/ventura-county-the-place-we-call-home/</t>
        </is>
      </c>
      <c r="J98" s="10" t="inlineStr">
        <is>
          <t>Keep (in collection)</t>
        </is>
      </c>
      <c r="K98" s="14" t="inlineStr"/>
      <c r="L98" s="12" t="inlineStr"/>
    </row>
    <row r="99">
      <c r="A99" s="15" t="inlineStr">
        <is>
          <t>Exhibits</t>
        </is>
      </c>
      <c r="B99" s="11" t="inlineStr"/>
      <c r="C99" s="15" t="inlineStr">
        <is>
          <t>Upcoming</t>
        </is>
      </c>
      <c r="D99" s="15" t="inlineStr">
        <is>
          <t>What is Beauty? Rethinking Women’s Portraiture in Art</t>
        </is>
      </c>
      <c r="E99" s="15" t="inlineStr">
        <is>
          <t>Exhibit (upcoming)</t>
        </is>
      </c>
      <c r="F99" s="16" t="inlineStr">
        <is>
          <t>What is Beauty? Rethinking Women’s Portraiture in Art invites us to explore diverse perspectives on beauty through fourteen portraits by Ventura County artists from...</t>
        </is>
      </c>
      <c r="G99" s="15" t="inlineStr">
        <is>
          <t>2025-06-18</t>
        </is>
      </c>
      <c r="H99" s="17" t="n">
        <v>624</v>
      </c>
      <c r="I99" s="15" t="inlineStr">
        <is>
          <t>/upcoming-exhibitions/what-is-beauty-rethinking-womens-portraiture-in-art/</t>
        </is>
      </c>
      <c r="J99" s="15" t="inlineStr">
        <is>
          <t>Keep (in collection)</t>
        </is>
      </c>
      <c r="K99" s="14" t="inlineStr"/>
      <c r="L99" s="16" t="inlineStr"/>
    </row>
    <row r="100">
      <c r="A100" s="10" t="inlineStr">
        <is>
          <t>Exhibits</t>
        </is>
      </c>
      <c r="B100" s="11" t="inlineStr"/>
      <c r="C100" s="10" t="inlineStr">
        <is>
          <t>Virtual</t>
        </is>
      </c>
      <c r="D100" s="10" t="inlineStr">
        <is>
          <t>3rd Annual Ventura Unified School District Art Exhibit</t>
        </is>
      </c>
      <c r="E100" s="10" t="inlineStr">
        <is>
          <t>Exhibit (virtual)</t>
        </is>
      </c>
      <c r="F100" s="12" t="inlineStr">
        <is>
          <t>The Ventura Unified School District and Museum of Ventura County are proud to announce the 3rd Annual VUSD Student Online Art Show. In...</t>
        </is>
      </c>
      <c r="G100" s="10" t="inlineStr">
        <is>
          <t>2020-06-01</t>
        </is>
      </c>
      <c r="H100" s="13" t="n">
        <v>1046</v>
      </c>
      <c r="I100" s="10" t="inlineStr">
        <is>
          <t>/virtual-exhibits/3rd-annual-vusd-art-exhibit/</t>
        </is>
      </c>
      <c r="J100" s="10" t="inlineStr">
        <is>
          <t>Keep (in collection)</t>
        </is>
      </c>
      <c r="K100" s="14" t="inlineStr"/>
      <c r="L100" s="12" t="inlineStr"/>
    </row>
    <row r="101">
      <c r="A101" s="15" t="inlineStr">
        <is>
          <t>Exhibits</t>
        </is>
      </c>
      <c r="B101" s="11" t="inlineStr"/>
      <c r="C101" s="15" t="inlineStr">
        <is>
          <t>Virtual</t>
        </is>
      </c>
      <c r="D101" s="15" t="inlineStr">
        <is>
          <t>ACCV Presents: In their Footsteps</t>
        </is>
      </c>
      <c r="E101" s="15" t="inlineStr">
        <is>
          <t>Exhibit (virtual)</t>
        </is>
      </c>
      <c r="F101" s="16" t="inlineStr">
        <is>
          <t>“In Their Footsteps” is the second group exhibit of The Collage Lab, based in Ventura, California. It celebrates the 100th anniversary of the...</t>
        </is>
      </c>
      <c r="G101" s="15" t="inlineStr">
        <is>
          <t>2020-12-02</t>
        </is>
      </c>
      <c r="H101" s="17" t="n">
        <v>833</v>
      </c>
      <c r="I101" s="15" t="inlineStr">
        <is>
          <t>/virtual-exhibits/accv-presents-in-their-footsteps/</t>
        </is>
      </c>
      <c r="J101" s="15" t="inlineStr">
        <is>
          <t>Keep (in collection)</t>
        </is>
      </c>
      <c r="K101" s="14" t="inlineStr"/>
      <c r="L101" s="16" t="inlineStr"/>
    </row>
    <row r="102">
      <c r="A102" s="10" t="inlineStr">
        <is>
          <t>Exhibits</t>
        </is>
      </c>
      <c r="B102" s="11" t="inlineStr"/>
      <c r="C102" s="10" t="inlineStr">
        <is>
          <t>Virtual</t>
        </is>
      </c>
      <c r="D102" s="10" t="inlineStr">
        <is>
          <t>Amendment 19: Votes for Women</t>
        </is>
      </c>
      <c r="E102" s="10" t="inlineStr">
        <is>
          <t>Exhibit (virtual)</t>
        </is>
      </c>
      <c r="F102" s="12" t="inlineStr">
        <is>
          <t>This project was made possible with support from California Humanities, a non- profit partner of the National Endowment for the Humanities. Visit www.calhum.org....</t>
        </is>
      </c>
      <c r="G102" s="10" t="inlineStr">
        <is>
          <t>2021-01-28</t>
        </is>
      </c>
      <c r="H102" s="13" t="n">
        <v>715</v>
      </c>
      <c r="I102" s="10" t="inlineStr">
        <is>
          <t>/virtual-exhibits/amendment-19-votes-for-women/</t>
        </is>
      </c>
      <c r="J102" s="10" t="inlineStr">
        <is>
          <t>Keep (in collection)</t>
        </is>
      </c>
      <c r="K102" s="14" t="inlineStr"/>
      <c r="L102" s="12" t="inlineStr"/>
    </row>
    <row r="103">
      <c r="A103" s="15" t="inlineStr">
        <is>
          <t>Exhibits</t>
        </is>
      </c>
      <c r="B103" s="11" t="inlineStr"/>
      <c r="C103" s="15" t="inlineStr">
        <is>
          <t>Virtual</t>
        </is>
      </c>
      <c r="D103" s="15" t="inlineStr">
        <is>
          <t>Arte Forastero</t>
        </is>
      </c>
      <c r="E103" s="15" t="inlineStr">
        <is>
          <t>Exhibit (virtual)</t>
        </is>
      </c>
      <c r="F103" s="16" t="inlineStr">
        <is>
          <t>The Museum of Ventura County (MVC) and the Ventura Botanical Gardens (VBG) was thrilled to host 14 regional artists in their first collaboration, Arte...</t>
        </is>
      </c>
      <c r="G103" s="15" t="inlineStr">
        <is>
          <t>2020-12-11</t>
        </is>
      </c>
      <c r="H103" s="17" t="n">
        <v>1739</v>
      </c>
      <c r="I103" s="15" t="inlineStr">
        <is>
          <t>/virtual-exhibits/arte-forastero/</t>
        </is>
      </c>
      <c r="J103" s="15" t="inlineStr">
        <is>
          <t>Keep (in collection)</t>
        </is>
      </c>
      <c r="K103" s="14" t="inlineStr"/>
      <c r="L103" s="16" t="inlineStr"/>
    </row>
    <row r="104">
      <c r="A104" s="10" t="inlineStr">
        <is>
          <t>Exhibits</t>
        </is>
      </c>
      <c r="B104" s="11" t="inlineStr"/>
      <c r="C104" s="10" t="inlineStr">
        <is>
          <t>Virtual</t>
        </is>
      </c>
      <c r="D104" s="10" t="inlineStr">
        <is>
          <t>Huelga! Photographs from the Frontlines by Jorge Corralejo at the Ag</t>
        </is>
      </c>
      <c r="E104" s="10" t="inlineStr">
        <is>
          <t>Exhibit (virtual)</t>
        </is>
      </c>
      <c r="F104" s="12" t="inlineStr">
        <is>
          <t>Jorge Corralejo, a longtime local activist and civic leader, displays his history of work at both the Museum of Ventura County and the...</t>
        </is>
      </c>
      <c r="G104" s="10" t="inlineStr">
        <is>
          <t>2023-01-10</t>
        </is>
      </c>
      <c r="H104" s="13" t="n">
        <v>593</v>
      </c>
      <c r="I104" s="10" t="inlineStr">
        <is>
          <t>/virtual-exhibits/huelga-photographs-from-the-frontlines-by-jorge-corralejo-at-the-ag/</t>
        </is>
      </c>
      <c r="J104" s="10" t="inlineStr">
        <is>
          <t>Keep (in collection)</t>
        </is>
      </c>
      <c r="K104" s="14" t="inlineStr"/>
      <c r="L104" s="12" t="inlineStr"/>
    </row>
    <row r="105">
      <c r="A105" s="15" t="inlineStr">
        <is>
          <t>Exhibits</t>
        </is>
      </c>
      <c r="B105" s="11" t="inlineStr"/>
      <c r="C105" s="15" t="inlineStr">
        <is>
          <t>Virtual</t>
        </is>
      </c>
      <c r="D105" s="15" t="inlineStr">
        <is>
          <t>Nordic Myths and Legends: George Stuart Historical Figures®</t>
        </is>
      </c>
      <c r="E105" s="15" t="inlineStr">
        <is>
          <t>Exhibit (virtual)</t>
        </is>
      </c>
      <c r="F105" s="16" t="inlineStr">
        <is>
          <t>Norse mythology consists of tales of various deities, beings, and heroes derived from numerous sources, including medieval manuscripts, archaeological representations, and folk tradition....</t>
        </is>
      </c>
      <c r="G105" s="15" t="inlineStr">
        <is>
          <t>2020-12-02</t>
        </is>
      </c>
      <c r="H105" s="17" t="n">
        <v>635</v>
      </c>
      <c r="I105" s="15" t="inlineStr">
        <is>
          <t>/virtual-exhibits/nordic-myths-and-legends-george-stuart-historical-figures/</t>
        </is>
      </c>
      <c r="J105" s="15" t="inlineStr">
        <is>
          <t>Keep (in collection)</t>
        </is>
      </c>
      <c r="K105" s="14" t="inlineStr"/>
      <c r="L105" s="16" t="inlineStr"/>
    </row>
    <row r="106">
      <c r="A106" s="10" t="inlineStr">
        <is>
          <t>Exhibits</t>
        </is>
      </c>
      <c r="B106" s="11" t="inlineStr"/>
      <c r="C106" s="10" t="inlineStr">
        <is>
          <t>Virtual</t>
        </is>
      </c>
      <c r="D106" s="10" t="inlineStr">
        <is>
          <t>Patterns on the Land</t>
        </is>
      </c>
      <c r="E106" s="10" t="inlineStr">
        <is>
          <t>Exhibit (virtual)</t>
        </is>
      </c>
      <c r="F106" s="12" t="inlineStr">
        <is>
          <t>A Selection of Maps from the Research Library “The Map is not the territory” observed scientist and philosopher Alfred Korzybski, referring to our...</t>
        </is>
      </c>
      <c r="G106" s="10" t="inlineStr">
        <is>
          <t>2020-05-07</t>
        </is>
      </c>
      <c r="H106" s="13" t="n">
        <v>2452</v>
      </c>
      <c r="I106" s="10" t="inlineStr">
        <is>
          <t>/virtual-exhibits/patterns-on-the-land/</t>
        </is>
      </c>
      <c r="J106" s="10" t="inlineStr">
        <is>
          <t>Keep (in collection)</t>
        </is>
      </c>
      <c r="K106" s="14" t="inlineStr"/>
      <c r="L106" s="12" t="inlineStr"/>
    </row>
    <row r="107">
      <c r="A107" s="15" t="inlineStr">
        <is>
          <t>Exhibits</t>
        </is>
      </c>
      <c r="B107" s="11" t="inlineStr"/>
      <c r="C107" s="15" t="inlineStr">
        <is>
          <t>Virtual</t>
        </is>
      </c>
      <c r="D107" s="15" t="inlineStr">
        <is>
          <t>Virtual Exhibits</t>
        </is>
      </c>
      <c r="E107" s="15" t="inlineStr">
        <is>
          <t>Exhibit (virtual)</t>
        </is>
      </c>
      <c r="F107" s="16" t="inlineStr">
        <is>
          <t>Virtual Exhibits brought to you in part by the generous support of</t>
        </is>
      </c>
      <c r="G107" s="15" t="inlineStr">
        <is>
          <t>2024-03-01</t>
        </is>
      </c>
      <c r="H107" s="17" t="n">
        <v>594</v>
      </c>
      <c r="I107" s="15" t="inlineStr">
        <is>
          <t>/virtual-exhibits/</t>
        </is>
      </c>
      <c r="J107" s="15" t="inlineStr">
        <is>
          <t>Keep (in collection)</t>
        </is>
      </c>
      <c r="K107" s="14" t="inlineStr"/>
      <c r="L107" s="16" t="inlineStr">
        <is>
          <t>Virtual exhibits archive; dynamic list.</t>
        </is>
      </c>
    </row>
    <row r="108">
      <c r="A108" s="10" t="inlineStr">
        <is>
          <t>Exhibits</t>
        </is>
      </c>
      <c r="B108" s="11" t="inlineStr"/>
      <c r="C108" s="10" t="inlineStr">
        <is>
          <t>Virtual</t>
        </is>
      </c>
      <c r="D108" s="10" t="inlineStr">
        <is>
          <t>Votes for Women</t>
        </is>
      </c>
      <c r="E108" s="10" t="inlineStr">
        <is>
          <t>Exhibit (virtual)</t>
        </is>
      </c>
      <c r="F108" s="12" t="inlineStr">
        <is>
          <t>The story of women’s suffrage is a story of voting rights, of inclusion in and exclusion from the franchise, and of our civic...</t>
        </is>
      </c>
      <c r="G108" s="10" t="inlineStr">
        <is>
          <t>2020-09-03</t>
        </is>
      </c>
      <c r="H108" s="13" t="n">
        <v>556</v>
      </c>
      <c r="I108" s="10" t="inlineStr">
        <is>
          <t>/virtual-exhibits/votes-for-women/</t>
        </is>
      </c>
      <c r="J108" s="10" t="inlineStr">
        <is>
          <t>Keep (in collection)</t>
        </is>
      </c>
      <c r="K108" s="14" t="inlineStr"/>
      <c r="L108" s="12" t="inlineStr"/>
    </row>
    <row r="109">
      <c r="A109" s="15" t="inlineStr">
        <is>
          <t>Exhibits</t>
        </is>
      </c>
      <c r="B109" s="11" t="inlineStr"/>
      <c r="C109" s="15" t="inlineStr">
        <is>
          <t>Virtual</t>
        </is>
      </c>
      <c r="D109" s="15" t="inlineStr">
        <is>
          <t>Welcome</t>
        </is>
      </c>
      <c r="E109" s="15" t="inlineStr">
        <is>
          <t>Exhibit (virtual)</t>
        </is>
      </c>
      <c r="F109" s="16" t="inlineStr">
        <is>
          <t>Our collections, exhibitions and educational programs are designed to inspire curiosity and conversations about our past who we are and what makes us unique</t>
        </is>
      </c>
      <c r="G109" s="15" t="inlineStr">
        <is>
          <t>2026-06-30</t>
        </is>
      </c>
      <c r="H109" s="17" t="n">
        <v>814</v>
      </c>
      <c r="I109" s="15" t="inlineStr">
        <is>
          <t>/virtual-exhibits/huelga-photographs-from-the-frontlines-by-jorge-corralejo/</t>
        </is>
      </c>
      <c r="J109" s="15" t="inlineStr">
        <is>
          <t>Keep (in collection)</t>
        </is>
      </c>
      <c r="K109" s="14" t="inlineStr"/>
      <c r="L109" s="16" t="inlineStr"/>
    </row>
    <row r="110">
      <c r="A110" s="10" t="inlineStr">
        <is>
          <t>Events &amp; Programs</t>
        </is>
      </c>
      <c r="B110" s="11" t="inlineStr"/>
      <c r="C110" s="10" t="inlineStr">
        <is>
          <t>Events Calendar</t>
        </is>
      </c>
      <c r="D110" s="10" t="inlineStr">
        <is>
          <t>All event listings (790 pages) - auto-generated calendar</t>
        </is>
      </c>
      <c r="E110" s="10" t="inlineStr">
        <is>
          <t>Event collection</t>
        </is>
      </c>
      <c r="F110" s="12" t="inlineStr"/>
      <c r="G110" s="10" t="inlineStr"/>
      <c r="H110" s="13" t="inlineStr"/>
      <c r="I110" s="10" t="inlineStr">
        <is>
          <t>/events/</t>
        </is>
      </c>
      <c r="J110" s="10" t="inlineStr">
        <is>
          <t>Keep as live calendar (migrate as data, not individual pages)</t>
        </is>
      </c>
      <c r="K110" s="14" t="inlineStr"/>
      <c r="L110" s="12" t="inlineStr">
        <is>
          <t>~790 current + past events from the calendar plugin. Rebuilt automatically on the new site; individual past events do not need review.</t>
        </is>
      </c>
    </row>
    <row r="111">
      <c r="A111" s="15" t="inlineStr">
        <is>
          <t>Events &amp; Programs</t>
        </is>
      </c>
      <c r="B111" s="11" t="inlineStr"/>
      <c r="C111" s="15" t="inlineStr">
        <is>
          <t>Events Calendar</t>
        </is>
      </c>
      <c r="D111" s="15" t="inlineStr">
        <is>
          <t>Event Calendar</t>
        </is>
      </c>
      <c r="E111" s="15" t="inlineStr">
        <is>
          <t>Page</t>
        </is>
      </c>
      <c r="F111" s="16" t="inlineStr">
        <is>
          <t>[ai1ec view=”posterboard” cat_name=”General Events, Free First Sunday, La Vida Local, September Events, Speaking Of Ventura County, Summer of Love, Upcoming Exhibits, Online Event”]</t>
        </is>
      </c>
      <c r="G111" s="15" t="inlineStr">
        <is>
          <t>2020-08-12</t>
        </is>
      </c>
      <c r="H111" s="17" t="n">
        <v>519</v>
      </c>
      <c r="I111" s="15" t="inlineStr">
        <is>
          <t>/event-calendar/</t>
        </is>
      </c>
      <c r="J111" s="15" t="inlineStr">
        <is>
          <t>Merge (consolidate)</t>
        </is>
      </c>
      <c r="K111" s="14" t="inlineStr"/>
      <c r="L111" s="16" t="inlineStr">
        <is>
          <t>Duplicate calendar page.</t>
        </is>
      </c>
    </row>
    <row r="112">
      <c r="A112" s="10" t="inlineStr">
        <is>
          <t>Events &amp; Programs</t>
        </is>
      </c>
      <c r="B112" s="11" t="inlineStr"/>
      <c r="C112" s="10" t="inlineStr">
        <is>
          <t>Signature Programs</t>
        </is>
      </c>
      <c r="D112" s="10" t="inlineStr">
        <is>
          <t>Annual Bridge Builder Gala</t>
        </is>
      </c>
      <c r="E112" s="10" t="inlineStr">
        <is>
          <t>Page</t>
        </is>
      </c>
      <c r="F112" s="12" t="inlineStr">
        <is>
          <t>The annual Bridge Builder award celebrates the accomplishments of leaders who have made significant impacts on the region – those who have changed the fabric of our community, creating a new and better future.</t>
        </is>
      </c>
      <c r="G112" s="10" t="inlineStr">
        <is>
          <t>2022-02-07</t>
        </is>
      </c>
      <c r="H112" s="13" t="n">
        <v>669</v>
      </c>
      <c r="I112" s="10" t="inlineStr">
        <is>
          <t>/bbag-video-series/</t>
        </is>
      </c>
      <c r="J112" s="10" t="inlineStr">
        <is>
          <t>Keep</t>
        </is>
      </c>
      <c r="K112" s="14" t="inlineStr"/>
      <c r="L112" s="12" t="inlineStr">
        <is>
          <t>Bridge Builder Gala.</t>
        </is>
      </c>
    </row>
    <row r="113">
      <c r="A113" s="15" t="inlineStr">
        <is>
          <t>Events &amp; Programs</t>
        </is>
      </c>
      <c r="B113" s="11" t="inlineStr"/>
      <c r="C113" s="15" t="inlineStr">
        <is>
          <t>Signature Programs</t>
        </is>
      </c>
      <c r="D113" s="15" t="inlineStr">
        <is>
          <t>Art Walk at the Museum</t>
        </is>
      </c>
      <c r="E113" s="15" t="inlineStr">
        <is>
          <t>Page</t>
        </is>
      </c>
      <c r="F113" s="16" t="inlineStr">
        <is>
          <t>[ai1ec cat_name=”art walk”]</t>
        </is>
      </c>
      <c r="G113" s="15" t="inlineStr">
        <is>
          <t>2017-09-26</t>
        </is>
      </c>
      <c r="H113" s="17" t="n">
        <v>501</v>
      </c>
      <c r="I113" s="15" t="inlineStr">
        <is>
          <t>/art-walk-museum/</t>
        </is>
      </c>
      <c r="J113" s="15" t="inlineStr">
        <is>
          <t>Keep</t>
        </is>
      </c>
      <c r="K113" s="14" t="inlineStr"/>
      <c r="L113" s="16" t="inlineStr">
        <is>
          <t>Recurring program.</t>
        </is>
      </c>
    </row>
    <row r="114">
      <c r="A114" s="10" t="inlineStr">
        <is>
          <t>Events &amp; Programs</t>
        </is>
      </c>
      <c r="B114" s="11" t="inlineStr"/>
      <c r="C114" s="10" t="inlineStr">
        <is>
          <t>Signature Programs</t>
        </is>
      </c>
      <c r="D114" s="10" t="inlineStr">
        <is>
          <t>Feast or Flop</t>
        </is>
      </c>
      <c r="E114" s="10" t="inlineStr">
        <is>
          <t>Page</t>
        </is>
      </c>
      <c r="F114" s="12" t="inlineStr">
        <is>
          <t>“Feast or Flop” is an engaging online cooking show that combines the culinary world with the treasures of the Museum of Ventura County’s archives. Each episode that viewers on a journey through our county’s history as MV</t>
        </is>
      </c>
      <c r="G114" s="10" t="inlineStr">
        <is>
          <t>2024-02-26</t>
        </is>
      </c>
      <c r="H114" s="13" t="n">
        <v>874</v>
      </c>
      <c r="I114" s="10" t="inlineStr">
        <is>
          <t>/feast/</t>
        </is>
      </c>
      <c r="J114" s="10" t="inlineStr">
        <is>
          <t>Keep</t>
        </is>
      </c>
      <c r="K114" s="14" t="inlineStr"/>
      <c r="L114" s="12" t="inlineStr">
        <is>
          <t>Recurring program.</t>
        </is>
      </c>
    </row>
    <row r="115">
      <c r="A115" s="15" t="inlineStr">
        <is>
          <t>Events &amp; Programs</t>
        </is>
      </c>
      <c r="B115" s="11" t="inlineStr"/>
      <c r="C115" s="15" t="inlineStr">
        <is>
          <t>Signature Programs</t>
        </is>
      </c>
      <c r="D115" s="15" t="inlineStr">
        <is>
          <t>History &amp; Horizons 2026: Welcome Video</t>
        </is>
      </c>
      <c r="E115" s="15" t="inlineStr">
        <is>
          <t>Page</t>
        </is>
      </c>
      <c r="F115" s="16" t="inlineStr">
        <is>
          <t>Click to play video</t>
        </is>
      </c>
      <c r="G115" s="15" t="inlineStr">
        <is>
          <t>2026-04-29</t>
        </is>
      </c>
      <c r="H115" s="17" t="n">
        <v>495</v>
      </c>
      <c r="I115" s="15" t="inlineStr">
        <is>
          <t>/history-horizons-video-2026/</t>
        </is>
      </c>
      <c r="J115" s="15" t="inlineStr">
        <is>
          <t>Merge (consolidate)</t>
        </is>
      </c>
      <c r="K115" s="14" t="inlineStr"/>
      <c r="L115" s="16" t="inlineStr">
        <is>
          <t>Embed video into H&amp;H page.</t>
        </is>
      </c>
    </row>
    <row r="116">
      <c r="A116" s="10" t="inlineStr">
        <is>
          <t>Events &amp; Programs</t>
        </is>
      </c>
      <c r="B116" s="11" t="inlineStr"/>
      <c r="C116" s="10" t="inlineStr">
        <is>
          <t>Signature Programs</t>
        </is>
      </c>
      <c r="D116" s="10" t="inlineStr">
        <is>
          <t>History and Horizons Luncheon 2026</t>
        </is>
      </c>
      <c r="E116" s="10" t="inlineStr">
        <is>
          <t>Page</t>
        </is>
      </c>
      <c r="F116" s="12" t="inlineStr">
        <is>
          <t>Click to RSVP A special fundraising event to support the Museum’s exhibits, education, and collections Saturday, April 25, 2026 11:15 AM – 1:00...</t>
        </is>
      </c>
      <c r="G116" s="10" t="inlineStr">
        <is>
          <t>2026-04-23</t>
        </is>
      </c>
      <c r="H116" s="13" t="n">
        <v>583</v>
      </c>
      <c r="I116" s="10" t="inlineStr">
        <is>
          <t>/horizons2026/</t>
        </is>
      </c>
      <c r="J116" s="10" t="inlineStr">
        <is>
          <t>Keep</t>
        </is>
      </c>
      <c r="K116" s="14" t="inlineStr"/>
      <c r="L116" s="12" t="inlineStr">
        <is>
          <t>History &amp; Horizons signature event.</t>
        </is>
      </c>
    </row>
    <row r="117">
      <c r="A117" s="15" t="inlineStr">
        <is>
          <t>Events &amp; Programs</t>
        </is>
      </c>
      <c r="B117" s="11" t="inlineStr"/>
      <c r="C117" s="15" t="inlineStr">
        <is>
          <t>Signature Programs</t>
        </is>
      </c>
      <c r="D117" s="15" t="inlineStr">
        <is>
          <t>Lectures and Films</t>
        </is>
      </c>
      <c r="E117" s="15" t="inlineStr">
        <is>
          <t>Page</t>
        </is>
      </c>
      <c r="F117" s="16" t="inlineStr">
        <is>
          <t>Films, speakers, educators and experts sharing the rich stories.</t>
        </is>
      </c>
      <c r="G117" s="15" t="inlineStr">
        <is>
          <t>2019-03-26</t>
        </is>
      </c>
      <c r="H117" s="17" t="n">
        <v>511</v>
      </c>
      <c r="I117" s="15" t="inlineStr">
        <is>
          <t>/lectures-and-films/</t>
        </is>
      </c>
      <c r="J117" s="15" t="inlineStr">
        <is>
          <t>Keep</t>
        </is>
      </c>
      <c r="K117" s="14" t="inlineStr"/>
      <c r="L117" s="16" t="inlineStr">
        <is>
          <t>Program series.</t>
        </is>
      </c>
    </row>
    <row r="118">
      <c r="A118" s="10" t="inlineStr">
        <is>
          <t>Events &amp; Programs</t>
        </is>
      </c>
      <c r="B118" s="11" t="inlineStr"/>
      <c r="C118" s="10" t="inlineStr">
        <is>
          <t>Signature Programs</t>
        </is>
      </c>
      <c r="D118" s="10" t="inlineStr">
        <is>
          <t>Mountains to Sea Jubilee Programs Map</t>
        </is>
      </c>
      <c r="E118" s="10" t="inlineStr">
        <is>
          <t>Page</t>
        </is>
      </c>
      <c r="F118" s="12" t="inlineStr"/>
      <c r="G118" s="10" t="inlineStr">
        <is>
          <t>2023-10-13</t>
        </is>
      </c>
      <c r="H118" s="13" t="n">
        <v>484</v>
      </c>
      <c r="I118" s="10" t="inlineStr">
        <is>
          <t>/mtsj-day/</t>
        </is>
      </c>
      <c r="J118" s="10" t="inlineStr">
        <is>
          <t>Keep</t>
        </is>
      </c>
      <c r="K118" s="14" t="inlineStr"/>
      <c r="L118" s="12" t="inlineStr">
        <is>
          <t>Merge day/night into one MTSJ page.</t>
        </is>
      </c>
    </row>
    <row r="119">
      <c r="A119" s="15" t="inlineStr">
        <is>
          <t>Events &amp; Programs</t>
        </is>
      </c>
      <c r="B119" s="11" t="inlineStr"/>
      <c r="C119" s="15" t="inlineStr">
        <is>
          <t>Signature Programs</t>
        </is>
      </c>
      <c r="D119" s="15" t="inlineStr">
        <is>
          <t>Mountains to Sea Jubilee Programs Night Map</t>
        </is>
      </c>
      <c r="E119" s="15" t="inlineStr">
        <is>
          <t>Page</t>
        </is>
      </c>
      <c r="F119" s="16" t="inlineStr"/>
      <c r="G119" s="15" t="inlineStr">
        <is>
          <t>2023-10-18</t>
        </is>
      </c>
      <c r="H119" s="17" t="n">
        <v>484</v>
      </c>
      <c r="I119" s="15" t="inlineStr">
        <is>
          <t>/mtsj-night/</t>
        </is>
      </c>
      <c r="J119" s="15" t="inlineStr">
        <is>
          <t>Merge (consolidate)</t>
        </is>
      </c>
      <c r="K119" s="14" t="inlineStr"/>
      <c r="L119" s="16" t="inlineStr">
        <is>
          <t>Night map; fold into MTSJ page.</t>
        </is>
      </c>
    </row>
    <row r="120">
      <c r="A120" s="10" t="inlineStr">
        <is>
          <t>Events &amp; Programs</t>
        </is>
      </c>
      <c r="B120" s="11" t="inlineStr"/>
      <c r="C120" s="10" t="inlineStr">
        <is>
          <t>Signature Programs</t>
        </is>
      </c>
      <c r="D120" s="10" t="inlineStr">
        <is>
          <t>Speaking Of Ventura County</t>
        </is>
      </c>
      <c r="E120" s="10" t="inlineStr">
        <is>
          <t>Page</t>
        </is>
      </c>
      <c r="F120" s="12" t="inlineStr">
        <is>
          <t>Series of speakers, educators and experts sharing the rich stories of the Ventura County [ai1ec view=”posterboard” cat_name=”speaking of ventura county”]</t>
        </is>
      </c>
      <c r="G120" s="10" t="inlineStr">
        <is>
          <t>2018-06-06</t>
        </is>
      </c>
      <c r="H120" s="13" t="n">
        <v>518</v>
      </c>
      <c r="I120" s="10" t="inlineStr">
        <is>
          <t>/speaking-ventura-county/</t>
        </is>
      </c>
      <c r="J120" s="10" t="inlineStr">
        <is>
          <t>Keep</t>
        </is>
      </c>
      <c r="K120" s="14" t="inlineStr"/>
      <c r="L120" s="12" t="inlineStr">
        <is>
          <t>Talk/lecture series.</t>
        </is>
      </c>
    </row>
    <row r="121">
      <c r="A121" s="15" t="inlineStr">
        <is>
          <t>Events &amp; Programs</t>
        </is>
      </c>
      <c r="B121" s="11" t="inlineStr"/>
      <c r="C121" s="15" t="inlineStr">
        <is>
          <t>Signature Programs</t>
        </is>
      </c>
      <c r="D121" s="15" t="inlineStr">
        <is>
          <t>Taste Of History 2026</t>
        </is>
      </c>
      <c r="E121" s="15" t="inlineStr">
        <is>
          <t>Page</t>
        </is>
      </c>
      <c r="F121" s="16" t="inlineStr">
        <is>
          <t>Download PDF Your sponsorship helps the Museum of Ventura County preserve our region’s stories, artifacts, and cultural legacy. Funds raised support exhibitions, education...</t>
        </is>
      </c>
      <c r="G121" s="15" t="inlineStr">
        <is>
          <t>2026-01-09</t>
        </is>
      </c>
      <c r="H121" s="17" t="n">
        <v>675</v>
      </c>
      <c r="I121" s="15" t="inlineStr">
        <is>
          <t>/taste2026-sponsorships/</t>
        </is>
      </c>
      <c r="J121" s="15" t="inlineStr">
        <is>
          <t>Keep</t>
        </is>
      </c>
      <c r="K121" s="14" t="inlineStr"/>
      <c r="L121" s="16" t="inlineStr">
        <is>
          <t>Taste of History signature event (cross-link Support/Sponsorships).</t>
        </is>
      </c>
    </row>
    <row r="122">
      <c r="A122" s="10" t="inlineStr">
        <is>
          <t>Collections &amp; Research</t>
        </is>
      </c>
      <c r="B122" s="11" t="inlineStr"/>
      <c r="C122" s="10" t="inlineStr">
        <is>
          <t>Collection Highlights</t>
        </is>
      </c>
      <c r="D122" s="10" t="inlineStr">
        <is>
          <t>Fine Art &amp; Historical Artifacts</t>
        </is>
      </c>
      <c r="E122" s="10" t="inlineStr">
        <is>
          <t>Page</t>
        </is>
      </c>
      <c r="F122" s="12" t="inlineStr">
        <is>
          <t>Spanning three centuries, the MVC collection has more than 30,000 pieces of fine art and historical objects that connect Ventura County's past with its present.</t>
        </is>
      </c>
      <c r="G122" s="10" t="inlineStr">
        <is>
          <t>2020-08-11</t>
        </is>
      </c>
      <c r="H122" s="13" t="n">
        <v>713</v>
      </c>
      <c r="I122" s="10" t="inlineStr">
        <is>
          <t>/fine-art-historical-artifacts/</t>
        </is>
      </c>
      <c r="J122" s="10" t="inlineStr">
        <is>
          <t>Keep</t>
        </is>
      </c>
      <c r="K122" s="14" t="inlineStr"/>
      <c r="L122" s="12" t="inlineStr">
        <is>
          <t>Collection overview.</t>
        </is>
      </c>
    </row>
    <row r="123">
      <c r="A123" s="15" t="inlineStr">
        <is>
          <t>Collections &amp; Research</t>
        </is>
      </c>
      <c r="B123" s="11" t="inlineStr"/>
      <c r="C123" s="15" t="inlineStr">
        <is>
          <t>Collection Highlights</t>
        </is>
      </c>
      <c r="D123" s="15" t="inlineStr">
        <is>
          <t>Highlights from the Collection</t>
        </is>
      </c>
      <c r="E123" s="15" t="inlineStr">
        <is>
          <t>Page</t>
        </is>
      </c>
      <c r="F123" s="16" t="inlineStr">
        <is>
          <t>Doll, ca. 1920-1930 Made by Maura Flores Olney (1899-1983)Accession #1979-47.1 Our Collection celebrates extraordinary artists. At age 16, Maura Flores and her family...</t>
        </is>
      </c>
      <c r="G123" s="15" t="inlineStr">
        <is>
          <t>2020-08-11</t>
        </is>
      </c>
      <c r="H123" s="17" t="n">
        <v>1290</v>
      </c>
      <c r="I123" s="15" t="inlineStr">
        <is>
          <t>/highlights-from-the-collection/</t>
        </is>
      </c>
      <c r="J123" s="15" t="inlineStr">
        <is>
          <t>Keep</t>
        </is>
      </c>
      <c r="K123" s="14" t="inlineStr"/>
      <c r="L123" s="16" t="inlineStr">
        <is>
          <t>Canonical highlights page.</t>
        </is>
      </c>
    </row>
    <row r="124">
      <c r="A124" s="10" t="inlineStr">
        <is>
          <t>Collections &amp; Research</t>
        </is>
      </c>
      <c r="B124" s="11" t="inlineStr"/>
      <c r="C124" s="10" t="inlineStr">
        <is>
          <t>Collections Policies</t>
        </is>
      </c>
      <c r="D124" s="10" t="inlineStr">
        <is>
          <t>NAGPRA Statement</t>
        </is>
      </c>
      <c r="E124" s="10" t="inlineStr">
        <is>
          <t>Page</t>
        </is>
      </c>
      <c r="F124" s="12" t="inlineStr">
        <is>
          <t>The Museum of Ventura County recognizes the rights of Indigenous peoples to their sacred belongings and objects.</t>
        </is>
      </c>
      <c r="G124" s="10" t="inlineStr">
        <is>
          <t>2024-05-30</t>
        </is>
      </c>
      <c r="H124" s="13" t="n">
        <v>616</v>
      </c>
      <c r="I124" s="10" t="inlineStr">
        <is>
          <t>/nagpra-statement/</t>
        </is>
      </c>
      <c r="J124" s="10" t="inlineStr">
        <is>
          <t>Keep</t>
        </is>
      </c>
      <c r="K124" s="14" t="inlineStr"/>
      <c r="L124" s="12" t="inlineStr">
        <is>
          <t>NAGPRA policy; cross-link About.</t>
        </is>
      </c>
    </row>
    <row r="125">
      <c r="A125" s="15" t="inlineStr">
        <is>
          <t>Collections &amp; Research</t>
        </is>
      </c>
      <c r="B125" s="11" t="inlineStr"/>
      <c r="C125" s="15" t="inlineStr">
        <is>
          <t>Community Collecting</t>
        </is>
      </c>
      <c r="D125" s="15" t="inlineStr">
        <is>
          <t>2020 Protest Collecting</t>
        </is>
      </c>
      <c r="E125" s="15" t="inlineStr">
        <is>
          <t>Page</t>
        </is>
      </c>
      <c r="F125" s="16" t="inlineStr">
        <is>
          <t>Share your photos. Share your story. The Museum’s goal is to document the community’s response during this historic moment for future generations.</t>
        </is>
      </c>
      <c r="G125" s="15" t="inlineStr">
        <is>
          <t>2020-07-08</t>
        </is>
      </c>
      <c r="H125" s="17" t="n">
        <v>731</v>
      </c>
      <c r="I125" s="15" t="inlineStr">
        <is>
          <t>/2020-protest-collecting/</t>
        </is>
      </c>
      <c r="J125" s="15" t="inlineStr">
        <is>
          <t>Keep</t>
        </is>
      </c>
      <c r="K125" s="14" t="inlineStr"/>
      <c r="L125" s="16" t="inlineStr">
        <is>
          <t>Community collecting initiative.</t>
        </is>
      </c>
    </row>
    <row r="126">
      <c r="A126" s="10" t="inlineStr">
        <is>
          <t>Collections &amp; Research</t>
        </is>
      </c>
      <c r="B126" s="11" t="inlineStr"/>
      <c r="C126" s="10" t="inlineStr">
        <is>
          <t>Community Collecting</t>
        </is>
      </c>
      <c r="D126" s="10" t="inlineStr">
        <is>
          <t>Agriculture Museum Garden Clean-Up Day</t>
        </is>
      </c>
      <c r="E126" s="10" t="inlineStr">
        <is>
          <t>Story</t>
        </is>
      </c>
      <c r="F126" s="12" t="inlineStr">
        <is>
          <t>Almost four-months to the day since the Museum of Ventura County temporarily closed its doors due to COVID-19, staff members had the opportunity...</t>
        </is>
      </c>
      <c r="G126" s="10" t="inlineStr">
        <is>
          <t>2020-07-22</t>
        </is>
      </c>
      <c r="H126" s="13" t="n">
        <v>1233</v>
      </c>
      <c r="I126" s="10" t="inlineStr">
        <is>
          <t>/stories-from-covid-19/agriculture-museum-garden-clean-up-day/</t>
        </is>
      </c>
      <c r="J126" s="10" t="inlineStr">
        <is>
          <t>Merge (consolidate)</t>
        </is>
      </c>
      <c r="K126" s="14" t="inlineStr"/>
      <c r="L126" s="12" t="inlineStr"/>
    </row>
    <row r="127">
      <c r="A127" s="15" t="inlineStr">
        <is>
          <t>Collections &amp; Research</t>
        </is>
      </c>
      <c r="B127" s="11" t="inlineStr"/>
      <c r="C127" s="15" t="inlineStr">
        <is>
          <t>Community Collecting</t>
        </is>
      </c>
      <c r="D127" s="15" t="inlineStr">
        <is>
          <t>Archival Exquisite Corpse: Ventura College Photograph Archive Project</t>
        </is>
      </c>
      <c r="E127" s="15" t="inlineStr">
        <is>
          <t>Story</t>
        </is>
      </c>
      <c r="F127" s="16" t="inlineStr">
        <is>
          <t>Teachers and students have had to adapt quickly in response to schools and universities closing due to the COVID-19 pandemic. Libraries, archives, and...</t>
        </is>
      </c>
      <c r="G127" s="15" t="inlineStr">
        <is>
          <t>2020-07-23</t>
        </is>
      </c>
      <c r="H127" s="17" t="n">
        <v>644</v>
      </c>
      <c r="I127" s="15" t="inlineStr">
        <is>
          <t>/stories-from-covid-19/archival-exquisite-corpse-ventura-college-photograph-archive-project/</t>
        </is>
      </c>
      <c r="J127" s="15" t="inlineStr">
        <is>
          <t>Merge (consolidate)</t>
        </is>
      </c>
      <c r="K127" s="14" t="inlineStr"/>
      <c r="L127" s="16" t="inlineStr"/>
    </row>
    <row r="128">
      <c r="A128" s="10" t="inlineStr">
        <is>
          <t>Collections &amp; Research</t>
        </is>
      </c>
      <c r="B128" s="11" t="inlineStr"/>
      <c r="C128" s="10" t="inlineStr">
        <is>
          <t>Community Collecting</t>
        </is>
      </c>
      <c r="D128" s="10" t="inlineStr">
        <is>
          <t>COVID-19: Rapid Response Collecting</t>
        </is>
      </c>
      <c r="E128" s="10" t="inlineStr">
        <is>
          <t>Page</t>
        </is>
      </c>
      <c r="F128" s="12" t="inlineStr">
        <is>
          <t>The Museum of Ventura County is collecting materials documenting the response of our community to the coronavirus that causes COVID-19.</t>
        </is>
      </c>
      <c r="G128" s="10" t="inlineStr">
        <is>
          <t>2022-09-14</t>
        </is>
      </c>
      <c r="H128" s="13" t="n">
        <v>1022</v>
      </c>
      <c r="I128" s="10" t="inlineStr">
        <is>
          <t>/covid-19-rapid-response-collecting/</t>
        </is>
      </c>
      <c r="J128" s="10" t="inlineStr">
        <is>
          <t>Keep</t>
        </is>
      </c>
      <c r="K128" s="14" t="inlineStr"/>
      <c r="L128" s="12" t="inlineStr">
        <is>
          <t>COVID collecting landing.</t>
        </is>
      </c>
    </row>
    <row r="129">
      <c r="A129" s="15" t="inlineStr">
        <is>
          <t>Collections &amp; Research</t>
        </is>
      </c>
      <c r="B129" s="11" t="inlineStr"/>
      <c r="C129" s="15" t="inlineStr">
        <is>
          <t>Community Collecting</t>
        </is>
      </c>
      <c r="D129" s="15" t="inlineStr">
        <is>
          <t>Lions, Tigers, and Teddy Bears, Oh My!</t>
        </is>
      </c>
      <c r="E129" s="15" t="inlineStr">
        <is>
          <t>Story</t>
        </is>
      </c>
      <c r="F129" s="16" t="inlineStr">
        <is>
          <t>This article of Stories from COVID-19 was written by the Natalia Radcliffe, the Museum of Ventura County’s Summer 2020 Marketing Intern. Photos by...</t>
        </is>
      </c>
      <c r="G129" s="15" t="inlineStr">
        <is>
          <t>2020-08-19</t>
        </is>
      </c>
      <c r="H129" s="17" t="n">
        <v>1357</v>
      </c>
      <c r="I129" s="15" t="inlineStr">
        <is>
          <t>/stories-from-covid-19/lions-tigers-and-teddy-bears-oh-my/</t>
        </is>
      </c>
      <c r="J129" s="15" t="inlineStr">
        <is>
          <t>Merge (consolidate)</t>
        </is>
      </c>
      <c r="K129" s="14" t="inlineStr"/>
      <c r="L129" s="16" t="inlineStr"/>
    </row>
    <row r="130">
      <c r="A130" s="10" t="inlineStr">
        <is>
          <t>Collections &amp; Research</t>
        </is>
      </c>
      <c r="B130" s="11" t="inlineStr"/>
      <c r="C130" s="10" t="inlineStr">
        <is>
          <t>Community Collecting</t>
        </is>
      </c>
      <c r="D130" s="10" t="inlineStr">
        <is>
          <t>Museum Asks Community for Help Documenting Tragic Shooting</t>
        </is>
      </c>
      <c r="E130" s="10" t="inlineStr">
        <is>
          <t>Page</t>
        </is>
      </c>
      <c r="F130" s="12" t="inlineStr">
        <is>
          <t>As curator and repository for Ventura County’s history, the Museum of Ventura County is reaching out for community help to document personal experiences...</t>
        </is>
      </c>
      <c r="G130" s="10" t="inlineStr">
        <is>
          <t>2018-11-21</t>
        </is>
      </c>
      <c r="H130" s="13" t="n">
        <v>685</v>
      </c>
      <c r="I130" s="10" t="inlineStr">
        <is>
          <t>/museum-asks-community-for-help-documenting-tragic-shooting/</t>
        </is>
      </c>
      <c r="J130" s="10" t="inlineStr">
        <is>
          <t>Keep</t>
        </is>
      </c>
      <c r="K130" s="14" t="inlineStr"/>
      <c r="L130" s="12" t="inlineStr">
        <is>
          <t>Community documentation (also press).</t>
        </is>
      </c>
    </row>
    <row r="131">
      <c r="A131" s="15" t="inlineStr">
        <is>
          <t>Collections &amp; Research</t>
        </is>
      </c>
      <c r="B131" s="11" t="inlineStr"/>
      <c r="C131" s="15" t="inlineStr">
        <is>
          <t>Community Collecting</t>
        </is>
      </c>
      <c r="D131" s="15" t="inlineStr">
        <is>
          <t>Museum of Ventura County Begins Documentation of Hill, Woolsey Fires</t>
        </is>
      </c>
      <c r="E131" s="15" t="inlineStr">
        <is>
          <t>Page</t>
        </is>
      </c>
      <c r="F131" s="16" t="inlineStr">
        <is>
          <t>The Museum of Ventura County is coordinating with Ventura County fire and sheriff departments, other agencies and most importantly the Ventura County public...</t>
        </is>
      </c>
      <c r="G131" s="15" t="inlineStr">
        <is>
          <t>2018-11-21</t>
        </is>
      </c>
      <c r="H131" s="17" t="n">
        <v>743</v>
      </c>
      <c r="I131" s="15" t="inlineStr">
        <is>
          <t>/museum-of-ventura-county-begins-documentation-of-hill-woolsey-fires/</t>
        </is>
      </c>
      <c r="J131" s="15" t="inlineStr">
        <is>
          <t>Keep</t>
        </is>
      </c>
      <c r="K131" s="14" t="inlineStr"/>
      <c r="L131" s="16" t="inlineStr">
        <is>
          <t>Fire documentation (also press).</t>
        </is>
      </c>
    </row>
    <row r="132">
      <c r="A132" s="10" t="inlineStr">
        <is>
          <t>Collections &amp; Research</t>
        </is>
      </c>
      <c r="B132" s="11" t="inlineStr"/>
      <c r="C132" s="10" t="inlineStr">
        <is>
          <t>Community Collecting</t>
        </is>
      </c>
      <c r="D132" s="10" t="inlineStr">
        <is>
          <t>People, Art, &amp; Ice Cream</t>
        </is>
      </c>
      <c r="E132" s="10" t="inlineStr">
        <is>
          <t>Story</t>
        </is>
      </c>
      <c r="F132" s="12" t="inlineStr">
        <is>
          <t>Friday Gretchen &amp; John Treur share a bit about who they are and how they’ve taken advantage of their time during the Shelter-In-Place...</t>
        </is>
      </c>
      <c r="G132" s="10" t="inlineStr">
        <is>
          <t>2020-07-16</t>
        </is>
      </c>
      <c r="H132" s="13" t="n">
        <v>1059</v>
      </c>
      <c r="I132" s="10" t="inlineStr">
        <is>
          <t>/stories-from-covid-19/people-art-and-ice-cream/</t>
        </is>
      </c>
      <c r="J132" s="10" t="inlineStr">
        <is>
          <t>Merge (consolidate)</t>
        </is>
      </c>
      <c r="K132" s="14" t="inlineStr"/>
      <c r="L132" s="12" t="inlineStr"/>
    </row>
    <row r="133">
      <c r="A133" s="15" t="inlineStr">
        <is>
          <t>Collections &amp; Research</t>
        </is>
      </c>
      <c r="B133" s="11" t="inlineStr"/>
      <c r="C133" s="15" t="inlineStr">
        <is>
          <t>Community Collecting</t>
        </is>
      </c>
      <c r="D133" s="15" t="inlineStr">
        <is>
          <t>Stories From Covid-19</t>
        </is>
      </c>
      <c r="E133" s="15" t="inlineStr">
        <is>
          <t>Story</t>
        </is>
      </c>
      <c r="F133" s="16" t="inlineStr"/>
      <c r="G133" s="15" t="inlineStr"/>
      <c r="H133" s="17" t="n">
        <v>649</v>
      </c>
      <c r="I133" s="15" t="inlineStr">
        <is>
          <t>/stories-from-covid-19/</t>
        </is>
      </c>
      <c r="J133" s="15" t="inlineStr">
        <is>
          <t>Merge (consolidate)</t>
        </is>
      </c>
      <c r="K133" s="14" t="inlineStr"/>
      <c r="L133" s="16" t="inlineStr">
        <is>
          <t>COVID stories; fold under COVID collecting.</t>
        </is>
      </c>
    </row>
    <row r="134">
      <c r="A134" s="10" t="inlineStr">
        <is>
          <t>Collections &amp; Research</t>
        </is>
      </c>
      <c r="B134" s="11" t="inlineStr"/>
      <c r="C134" s="10" t="inlineStr">
        <is>
          <t>Community Collecting</t>
        </is>
      </c>
      <c r="D134" s="10" t="inlineStr">
        <is>
          <t>The Quarantine Collage Challenge</t>
        </is>
      </c>
      <c r="E134" s="10" t="inlineStr">
        <is>
          <t>Story</t>
        </is>
      </c>
      <c r="F134" s="12" t="inlineStr">
        <is>
          <t>This past April, after a month of lockdown, Carolyn Mullin andRafael Perea de la Cabada decided to stir things up a little by...</t>
        </is>
      </c>
      <c r="G134" s="10" t="inlineStr">
        <is>
          <t>2020-05-28</t>
        </is>
      </c>
      <c r="H134" s="13" t="n">
        <v>1248</v>
      </c>
      <c r="I134" s="10" t="inlineStr">
        <is>
          <t>/stories-from-covid-19/the-quarantine-collage-challenge/</t>
        </is>
      </c>
      <c r="J134" s="10" t="inlineStr">
        <is>
          <t>Merge (consolidate)</t>
        </is>
      </c>
      <c r="K134" s="14" t="inlineStr"/>
      <c r="L134" s="12" t="inlineStr"/>
    </row>
    <row r="135">
      <c r="A135" s="15" t="inlineStr">
        <is>
          <t>Collections &amp; Research</t>
        </is>
      </c>
      <c r="B135" s="11" t="inlineStr"/>
      <c r="C135" s="15" t="inlineStr">
        <is>
          <t>Community Collecting</t>
        </is>
      </c>
      <c r="D135" s="15" t="inlineStr">
        <is>
          <t>Thomas Fire, Our Story Recording Sessions</t>
        </is>
      </c>
      <c r="E135" s="15" t="inlineStr">
        <is>
          <t>Page</t>
        </is>
      </c>
      <c r="F135" s="16" t="inlineStr">
        <is>
          <t>The Museum of Ventura County, Ojai Valley Museum, Ventura County Library, and CAPS Media invite you to share your personal stories and experiences...</t>
        </is>
      </c>
      <c r="G135" s="15" t="inlineStr">
        <is>
          <t>2018-03-02</t>
        </is>
      </c>
      <c r="H135" s="17" t="n">
        <v>570</v>
      </c>
      <c r="I135" s="15" t="inlineStr">
        <is>
          <t>/thomas-fire-story-recording-session/</t>
        </is>
      </c>
      <c r="J135" s="15" t="inlineStr">
        <is>
          <t>Keep</t>
        </is>
      </c>
      <c r="K135" s="14" t="inlineStr"/>
      <c r="L135" s="16" t="inlineStr">
        <is>
          <t>Thomas Fire documentation.</t>
        </is>
      </c>
    </row>
    <row r="136">
      <c r="A136" s="10" t="inlineStr">
        <is>
          <t>Collections &amp; Research</t>
        </is>
      </c>
      <c r="B136" s="11" t="inlineStr"/>
      <c r="C136" s="10" t="inlineStr">
        <is>
          <t>Family History</t>
        </is>
      </c>
      <c r="D136" s="10" t="inlineStr">
        <is>
          <t>Family History Project</t>
        </is>
      </c>
      <c r="E136" s="10" t="inlineStr">
        <is>
          <t>Research page</t>
        </is>
      </c>
      <c r="F136" s="12" t="inlineStr">
        <is>
          <t>Follow the steps to create your Family Story. Download the free Family History Project one-sheet for quick tips on all six steps! Ventura...</t>
        </is>
      </c>
      <c r="G136" s="10" t="inlineStr">
        <is>
          <t>2020-06-02</t>
        </is>
      </c>
      <c r="H136" s="13" t="n">
        <v>1396</v>
      </c>
      <c r="I136" s="10" t="inlineStr">
        <is>
          <t>/family-history-project/</t>
        </is>
      </c>
      <c r="J136" s="10" t="inlineStr">
        <is>
          <t>Keep</t>
        </is>
      </c>
      <c r="K136" s="14" t="inlineStr"/>
      <c r="L136" s="12" t="inlineStr">
        <is>
          <t>Family history research project.</t>
        </is>
      </c>
    </row>
    <row r="137">
      <c r="A137" s="15" t="inlineStr">
        <is>
          <t>Collections &amp; Research</t>
        </is>
      </c>
      <c r="B137" s="11" t="inlineStr"/>
      <c r="C137" s="15" t="inlineStr">
        <is>
          <t>Family History</t>
        </is>
      </c>
      <c r="D137" s="15" t="inlineStr">
        <is>
          <t>Step Five: Write it Down</t>
        </is>
      </c>
      <c r="E137" s="15" t="inlineStr">
        <is>
          <t>Research page</t>
        </is>
      </c>
      <c r="F137" s="16" t="inlineStr">
        <is>
          <t>Writing family history on paper is maybe the simplest or most direct way to get the stories into a format that can be...</t>
        </is>
      </c>
      <c r="G137" s="15" t="inlineStr">
        <is>
          <t>2020-04-23</t>
        </is>
      </c>
      <c r="H137" s="17" t="n">
        <v>1251</v>
      </c>
      <c r="I137" s="15" t="inlineStr">
        <is>
          <t>/family-history-project/step-five-write-it-down/</t>
        </is>
      </c>
      <c r="J137" s="15" t="inlineStr">
        <is>
          <t>Keep</t>
        </is>
      </c>
      <c r="K137" s="14" t="inlineStr"/>
      <c r="L137" s="16" t="inlineStr"/>
    </row>
    <row r="138">
      <c r="A138" s="10" t="inlineStr">
        <is>
          <t>Collections &amp; Research</t>
        </is>
      </c>
      <c r="B138" s="11" t="inlineStr"/>
      <c r="C138" s="10" t="inlineStr">
        <is>
          <t>Family History</t>
        </is>
      </c>
      <c r="D138" s="10" t="inlineStr">
        <is>
          <t>Step Four: Pick A Story</t>
        </is>
      </c>
      <c r="E138" s="10" t="inlineStr">
        <is>
          <t>Research page</t>
        </is>
      </c>
      <c r="F138" s="12" t="inlineStr">
        <is>
          <t>All this gathering, identifying, and researching has probably left you with a lot of information. It can be overwhelming to decide what stories...</t>
        </is>
      </c>
      <c r="G138" s="10" t="inlineStr">
        <is>
          <t>2020-04-23</t>
        </is>
      </c>
      <c r="H138" s="13" t="n">
        <v>1123</v>
      </c>
      <c r="I138" s="10" t="inlineStr">
        <is>
          <t>/family-history-project/step-four-pick-a-story/</t>
        </is>
      </c>
      <c r="J138" s="10" t="inlineStr">
        <is>
          <t>Keep</t>
        </is>
      </c>
      <c r="K138" s="14" t="inlineStr"/>
      <c r="L138" s="12" t="inlineStr"/>
    </row>
    <row r="139">
      <c r="A139" s="15" t="inlineStr">
        <is>
          <t>Collections &amp; Research</t>
        </is>
      </c>
      <c r="B139" s="11" t="inlineStr"/>
      <c r="C139" s="15" t="inlineStr">
        <is>
          <t>Family History</t>
        </is>
      </c>
      <c r="D139" s="15" t="inlineStr">
        <is>
          <t>Step One: Ask your Elders</t>
        </is>
      </c>
      <c r="E139" s="15" t="inlineStr">
        <is>
          <t>Research page</t>
        </is>
      </c>
      <c r="F139" s="16" t="inlineStr">
        <is>
          <t>In this time of reduced face to face time, you can still Facetime! Speaking to our elders is especially important in this time...</t>
        </is>
      </c>
      <c r="G139" s="15" t="inlineStr">
        <is>
          <t>2020-03-30</t>
        </is>
      </c>
      <c r="H139" s="17" t="n">
        <v>2304</v>
      </c>
      <c r="I139" s="15" t="inlineStr">
        <is>
          <t>/family-history-project/step-one-ask-your-elders/</t>
        </is>
      </c>
      <c r="J139" s="15" t="inlineStr">
        <is>
          <t>Keep</t>
        </is>
      </c>
      <c r="K139" s="14" t="inlineStr"/>
      <c r="L139" s="16" t="inlineStr"/>
    </row>
    <row r="140">
      <c r="A140" s="10" t="inlineStr">
        <is>
          <t>Collections &amp; Research</t>
        </is>
      </c>
      <c r="B140" s="11" t="inlineStr"/>
      <c r="C140" s="10" t="inlineStr">
        <is>
          <t>Family History</t>
        </is>
      </c>
      <c r="D140" s="10" t="inlineStr">
        <is>
          <t>Step Six: Share</t>
        </is>
      </c>
      <c r="E140" s="10" t="inlineStr">
        <is>
          <t>Research page</t>
        </is>
      </c>
      <c r="F140" s="12" t="inlineStr">
        <is>
          <t>With social distancing in place, sharing information in new ways has become a much bigger part of our every day lives. Many of...</t>
        </is>
      </c>
      <c r="G140" s="10" t="inlineStr">
        <is>
          <t>2020-04-23</t>
        </is>
      </c>
      <c r="H140" s="13" t="n">
        <v>911</v>
      </c>
      <c r="I140" s="10" t="inlineStr">
        <is>
          <t>/family-history-project/step-six-share/</t>
        </is>
      </c>
      <c r="J140" s="10" t="inlineStr">
        <is>
          <t>Keep</t>
        </is>
      </c>
      <c r="K140" s="14" t="inlineStr"/>
      <c r="L140" s="12" t="inlineStr"/>
    </row>
    <row r="141">
      <c r="A141" s="15" t="inlineStr">
        <is>
          <t>Collections &amp; Research</t>
        </is>
      </c>
      <c r="B141" s="11" t="inlineStr"/>
      <c r="C141" s="15" t="inlineStr">
        <is>
          <t>Family History</t>
        </is>
      </c>
      <c r="D141" s="15" t="inlineStr">
        <is>
          <t>Step Three: Do Some Research</t>
        </is>
      </c>
      <c r="E141" s="15" t="inlineStr">
        <is>
          <t>Research page</t>
        </is>
      </c>
      <c r="F141" s="16" t="inlineStr">
        <is>
          <t>Just like a game of telephone, facts can change over time with infinite retelling of stories. And some facts can just plain get...</t>
        </is>
      </c>
      <c r="G141" s="15" t="inlineStr">
        <is>
          <t>2020-04-06</t>
        </is>
      </c>
      <c r="H141" s="17" t="n">
        <v>2841</v>
      </c>
      <c r="I141" s="15" t="inlineStr">
        <is>
          <t>/family-history-project/step-three-do-some-research/</t>
        </is>
      </c>
      <c r="J141" s="15" t="inlineStr">
        <is>
          <t>Keep</t>
        </is>
      </c>
      <c r="K141" s="14" t="inlineStr"/>
      <c r="L141" s="16" t="inlineStr"/>
    </row>
    <row r="142">
      <c r="A142" s="10" t="inlineStr">
        <is>
          <t>Collections &amp; Research</t>
        </is>
      </c>
      <c r="B142" s="11" t="inlineStr"/>
      <c r="C142" s="10" t="inlineStr">
        <is>
          <t>Family History</t>
        </is>
      </c>
      <c r="D142" s="10" t="inlineStr">
        <is>
          <t>Step Two: Gather Family Photos</t>
        </is>
      </c>
      <c r="E142" s="10" t="inlineStr">
        <is>
          <t>Research page</t>
        </is>
      </c>
      <c r="F142" s="12" t="inlineStr">
        <is>
          <t>Use this time to gather family photos, identify people in the images, and organize them. Who is that tall mustachioed man next to...</t>
        </is>
      </c>
      <c r="G142" s="10" t="inlineStr">
        <is>
          <t>2020-03-30</t>
        </is>
      </c>
      <c r="H142" s="13" t="n">
        <v>2033</v>
      </c>
      <c r="I142" s="10" t="inlineStr">
        <is>
          <t>/family-history-project/step-two-gather-family-photos/</t>
        </is>
      </c>
      <c r="J142" s="10" t="inlineStr">
        <is>
          <t>Keep</t>
        </is>
      </c>
      <c r="K142" s="14" t="inlineStr"/>
      <c r="L142" s="12" t="inlineStr"/>
    </row>
    <row r="143">
      <c r="A143" s="15" t="inlineStr">
        <is>
          <t>Collections &amp; Research</t>
        </is>
      </c>
      <c r="B143" s="11" t="inlineStr"/>
      <c r="C143" s="15" t="inlineStr">
        <is>
          <t>Journal</t>
        </is>
      </c>
      <c r="D143" s="15" t="inlineStr">
        <is>
          <t>Bill Soo Hoo: Mayor of Oxnard</t>
        </is>
      </c>
      <c r="E143" s="15" t="inlineStr">
        <is>
          <t>Journal post</t>
        </is>
      </c>
      <c r="F143" s="16" t="inlineStr">
        <is>
          <t>By Linda Bentz We present another Journal Flashback! In this excerpt from the 2011 quarterly titled “Hidden Voices: The Chinese in Ventura County”...</t>
        </is>
      </c>
      <c r="G143" s="15" t="inlineStr">
        <is>
          <t>2021-03-22</t>
        </is>
      </c>
      <c r="H143" s="17" t="n">
        <v>4250</v>
      </c>
      <c r="I143" s="15" t="inlineStr">
        <is>
          <t>/journal-flashback/bill-soo-hoo-mayor-of-oxnard/</t>
        </is>
      </c>
      <c r="J143" s="15" t="inlineStr">
        <is>
          <t>Keep (in collection)</t>
        </is>
      </c>
      <c r="K143" s="14" t="inlineStr"/>
      <c r="L143" s="16" t="inlineStr"/>
    </row>
    <row r="144">
      <c r="A144" s="10" t="inlineStr">
        <is>
          <t>Collections &amp; Research</t>
        </is>
      </c>
      <c r="B144" s="11" t="inlineStr"/>
      <c r="C144" s="10" t="inlineStr">
        <is>
          <t>Journal</t>
        </is>
      </c>
      <c r="D144" s="10" t="inlineStr">
        <is>
          <t>Excerpts from “The Rancho and the Romance”</t>
        </is>
      </c>
      <c r="E144" s="10" t="inlineStr">
        <is>
          <t>Journal post</t>
        </is>
      </c>
      <c r="F144" s="12" t="inlineStr">
        <is>
          <t>By Phil Brigandi Post edited by Krystell Jimenez, Project Archivist In this special edition of Journal Flashback we present excerpts from an article...</t>
        </is>
      </c>
      <c r="G144" s="10" t="inlineStr">
        <is>
          <t>2021-05-05</t>
        </is>
      </c>
      <c r="H144" s="13" t="n">
        <v>6648</v>
      </c>
      <c r="I144" s="10" t="inlineStr">
        <is>
          <t>/journal-flashback/excerpts-from-the-rancho-and-the-romance/</t>
        </is>
      </c>
      <c r="J144" s="10" t="inlineStr">
        <is>
          <t>Keep (in collection)</t>
        </is>
      </c>
      <c r="K144" s="14" t="inlineStr"/>
      <c r="L144" s="12" t="inlineStr"/>
    </row>
    <row r="145">
      <c r="A145" s="15" t="inlineStr">
        <is>
          <t>Collections &amp; Research</t>
        </is>
      </c>
      <c r="B145" s="11" t="inlineStr"/>
      <c r="C145" s="15" t="inlineStr">
        <is>
          <t>Journal</t>
        </is>
      </c>
      <c r="D145" s="15" t="inlineStr">
        <is>
          <t>Frenchie</t>
        </is>
      </c>
      <c r="E145" s="15" t="inlineStr">
        <is>
          <t>Journal post</t>
        </is>
      </c>
      <c r="F145" s="16" t="inlineStr">
        <is>
          <t>By Karen Jones Dowty Next in our Journal Flashback series is an article from MVC Quarterly Volume 23, Issue 3. Written in 1978...</t>
        </is>
      </c>
      <c r="G145" s="15" t="inlineStr">
        <is>
          <t>2021-03-22</t>
        </is>
      </c>
      <c r="H145" s="17" t="n">
        <v>1498</v>
      </c>
      <c r="I145" s="15" t="inlineStr">
        <is>
          <t>/journal-flashback/frenchie/</t>
        </is>
      </c>
      <c r="J145" s="15" t="inlineStr">
        <is>
          <t>Keep (in collection)</t>
        </is>
      </c>
      <c r="K145" s="14" t="inlineStr"/>
      <c r="L145" s="16" t="inlineStr"/>
    </row>
    <row r="146">
      <c r="A146" s="10" t="inlineStr">
        <is>
          <t>Collections &amp; Research</t>
        </is>
      </c>
      <c r="B146" s="11" t="inlineStr"/>
      <c r="C146" s="10" t="inlineStr">
        <is>
          <t>Journal</t>
        </is>
      </c>
      <c r="D146" s="10" t="inlineStr">
        <is>
          <t>Journal Flashback</t>
        </is>
      </c>
      <c r="E146" s="10" t="inlineStr">
        <is>
          <t>Journal post</t>
        </is>
      </c>
      <c r="F146" s="12" t="inlineStr"/>
      <c r="G146" s="10" t="inlineStr"/>
      <c r="H146" s="13" t="n">
        <v>904</v>
      </c>
      <c r="I146" s="10" t="inlineStr">
        <is>
          <t>/journal-flashback/</t>
        </is>
      </c>
      <c r="J146" s="10" t="inlineStr">
        <is>
          <t>Keep (in collection)</t>
        </is>
      </c>
      <c r="K146" s="14" t="inlineStr"/>
      <c r="L146" s="12" t="inlineStr">
        <is>
          <t>Journal Flashback series (23 posts).</t>
        </is>
      </c>
    </row>
    <row r="147">
      <c r="A147" s="15" t="inlineStr">
        <is>
          <t>Collections &amp; Research</t>
        </is>
      </c>
      <c r="B147" s="11" t="inlineStr"/>
      <c r="C147" s="15" t="inlineStr">
        <is>
          <t>Journal</t>
        </is>
      </c>
      <c r="D147" s="15" t="inlineStr">
        <is>
          <t>Journal of Ventura County</t>
        </is>
      </c>
      <c r="E147" s="15" t="inlineStr">
        <is>
          <t>Page</t>
        </is>
      </c>
      <c r="F147" s="16" t="inlineStr">
        <is>
          <t>The Museum of Ventura County is pleased to announce that copies of the Journal of Ventura County's newest edition, "The Remarkable Life of Lorenzo Dow Chillson", are now available for sale in the Museum’s store.</t>
        </is>
      </c>
      <c r="G147" s="15" t="inlineStr">
        <is>
          <t>2018-11-21</t>
        </is>
      </c>
      <c r="H147" s="17" t="n">
        <v>608</v>
      </c>
      <c r="I147" s="15" t="inlineStr">
        <is>
          <t>/journal-of-ventura-county/</t>
        </is>
      </c>
      <c r="J147" s="15" t="inlineStr">
        <is>
          <t>Keep</t>
        </is>
      </c>
      <c r="K147" s="14" t="inlineStr"/>
      <c r="L147" s="16" t="inlineStr">
        <is>
          <t>Journal publication landing.</t>
        </is>
      </c>
    </row>
    <row r="148">
      <c r="A148" s="10" t="inlineStr">
        <is>
          <t>Collections &amp; Research</t>
        </is>
      </c>
      <c r="B148" s="11" t="inlineStr"/>
      <c r="C148" s="10" t="inlineStr">
        <is>
          <t>Journal</t>
        </is>
      </c>
      <c r="D148" s="10" t="inlineStr">
        <is>
          <t>Mechanization of Lima Bean Threshing</t>
        </is>
      </c>
      <c r="E148" s="10" t="inlineStr">
        <is>
          <t>Journal post</t>
        </is>
      </c>
      <c r="F148" s="12" t="inlineStr">
        <is>
          <t>Joe Terry is interviewed by Wallace E. SmithEdited with additions from Alvin F. Aggen and others In this short article from 1980 Joe...</t>
        </is>
      </c>
      <c r="G148" s="10" t="inlineStr">
        <is>
          <t>2021-06-28</t>
        </is>
      </c>
      <c r="H148" s="13" t="n">
        <v>2969</v>
      </c>
      <c r="I148" s="10" t="inlineStr">
        <is>
          <t>/journal-flashback/mechanization-of-lima-bean-threshing/</t>
        </is>
      </c>
      <c r="J148" s="10" t="inlineStr">
        <is>
          <t>Keep (in collection)</t>
        </is>
      </c>
      <c r="K148" s="14" t="inlineStr"/>
      <c r="L148" s="12" t="inlineStr"/>
    </row>
    <row r="149">
      <c r="A149" s="15" t="inlineStr">
        <is>
          <t>Collections &amp; Research</t>
        </is>
      </c>
      <c r="B149" s="11" t="inlineStr"/>
      <c r="C149" s="15" t="inlineStr">
        <is>
          <t>Journal</t>
        </is>
      </c>
      <c r="D149" s="15" t="inlineStr">
        <is>
          <t>Paradise in Port Hueneme</t>
        </is>
      </c>
      <c r="E149" s="15" t="inlineStr">
        <is>
          <t>Journal post</t>
        </is>
      </c>
      <c r="F149" s="16" t="inlineStr">
        <is>
          <t>Spring is in the air and in this Journal Flashback we’re sharing an article about the Bard family’s garden at Berylwood. The Bard...</t>
        </is>
      </c>
      <c r="G149" s="15" t="inlineStr">
        <is>
          <t>2022-03-29</t>
        </is>
      </c>
      <c r="H149" s="17" t="n">
        <v>9042</v>
      </c>
      <c r="I149" s="15" t="inlineStr">
        <is>
          <t>/journal-flashback/paradise-in-port-hueneme/</t>
        </is>
      </c>
      <c r="J149" s="15" t="inlineStr">
        <is>
          <t>Keep (in collection)</t>
        </is>
      </c>
      <c r="K149" s="14" t="inlineStr"/>
      <c r="L149" s="16" t="inlineStr"/>
    </row>
    <row r="150">
      <c r="A150" s="10" t="inlineStr">
        <is>
          <t>Collections &amp; Research</t>
        </is>
      </c>
      <c r="B150" s="11" t="inlineStr"/>
      <c r="C150" s="10" t="inlineStr">
        <is>
          <t>Journal</t>
        </is>
      </c>
      <c r="D150" s="10" t="inlineStr">
        <is>
          <t>Presidential Visits to Ventura County</t>
        </is>
      </c>
      <c r="E150" s="10" t="inlineStr">
        <is>
          <t>Journal post</t>
        </is>
      </c>
      <c r="F150" s="12" t="inlineStr">
        <is>
          <t>By Herbert F. Ricard We present the first in our new series Journal Flashback! This series will focus on previously published articles, snippets...</t>
        </is>
      </c>
      <c r="G150" s="10" t="inlineStr">
        <is>
          <t>2021-03-22</t>
        </is>
      </c>
      <c r="H150" s="13" t="n">
        <v>1634</v>
      </c>
      <c r="I150" s="10" t="inlineStr">
        <is>
          <t>/journal-flashback/presidential-visits-to-ventura-county-2/</t>
        </is>
      </c>
      <c r="J150" s="10" t="inlineStr">
        <is>
          <t>Keep (in collection)</t>
        </is>
      </c>
      <c r="K150" s="14" t="inlineStr"/>
      <c r="L150" s="12" t="inlineStr"/>
    </row>
    <row r="151">
      <c r="A151" s="15" t="inlineStr">
        <is>
          <t>Collections &amp; Research</t>
        </is>
      </c>
      <c r="B151" s="11" t="inlineStr"/>
      <c r="C151" s="15" t="inlineStr">
        <is>
          <t>Journal</t>
        </is>
      </c>
      <c r="D151" s="15" t="inlineStr">
        <is>
          <t>Staging and Stations on the Santa Clara</t>
        </is>
      </c>
      <c r="E151" s="15" t="inlineStr">
        <is>
          <t>Journal post</t>
        </is>
      </c>
      <c r="F151" s="16" t="inlineStr">
        <is>
          <t>Edited by Grant W. Heil This month’s Journal Flashback presents an account of taking a stagecoach from Ventura, through the Santa Clara Valley,...</t>
        </is>
      </c>
      <c r="G151" s="15" t="inlineStr">
        <is>
          <t>2021-08-03</t>
        </is>
      </c>
      <c r="H151" s="17" t="n">
        <v>4760</v>
      </c>
      <c r="I151" s="15" t="inlineStr">
        <is>
          <t>/journal-flashback/staging-and-stations-on-the-santa-clara/</t>
        </is>
      </c>
      <c r="J151" s="15" t="inlineStr">
        <is>
          <t>Keep (in collection)</t>
        </is>
      </c>
      <c r="K151" s="14" t="inlineStr"/>
      <c r="L151" s="16" t="inlineStr"/>
    </row>
    <row r="152">
      <c r="A152" s="10" t="inlineStr">
        <is>
          <t>Collections &amp; Research</t>
        </is>
      </c>
      <c r="B152" s="11" t="inlineStr"/>
      <c r="C152" s="10" t="inlineStr">
        <is>
          <t>Journal</t>
        </is>
      </c>
      <c r="D152" s="10" t="inlineStr">
        <is>
          <t>The Boom of 87</t>
        </is>
      </c>
      <c r="E152" s="10" t="inlineStr">
        <is>
          <t>Journal post</t>
        </is>
      </c>
      <c r="F152" s="12" t="inlineStr">
        <is>
          <t>By John Montgomery The great Boom of the Eighties reached Ventura County late (in 1886) but peaked along with the rest of southern...</t>
        </is>
      </c>
      <c r="G152" s="10" t="inlineStr">
        <is>
          <t>2021-06-17</t>
        </is>
      </c>
      <c r="H152" s="13" t="n">
        <v>2229</v>
      </c>
      <c r="I152" s="10" t="inlineStr">
        <is>
          <t>/journal-flashback/the-boom-of-87/</t>
        </is>
      </c>
      <c r="J152" s="10" t="inlineStr">
        <is>
          <t>Keep (in collection)</t>
        </is>
      </c>
      <c r="K152" s="14" t="inlineStr"/>
      <c r="L152" s="12" t="inlineStr"/>
    </row>
    <row r="153">
      <c r="A153" s="15" t="inlineStr">
        <is>
          <t>Collections &amp; Research</t>
        </is>
      </c>
      <c r="B153" s="11" t="inlineStr"/>
      <c r="C153" s="15" t="inlineStr">
        <is>
          <t>Journal</t>
        </is>
      </c>
      <c r="D153" s="15" t="inlineStr">
        <is>
          <t>The Carnegie Library Of Oxnard</t>
        </is>
      </c>
      <c r="E153" s="15" t="inlineStr">
        <is>
          <t>Journal post</t>
        </is>
      </c>
      <c r="F153" s="16" t="inlineStr">
        <is>
          <t>By Emilie Ritchen In this 1981 article the author gives a brief history of the Carnegie library. He recounts how the community came...</t>
        </is>
      </c>
      <c r="G153" s="15" t="inlineStr">
        <is>
          <t>2021-09-10</t>
        </is>
      </c>
      <c r="H153" s="17" t="n">
        <v>2226</v>
      </c>
      <c r="I153" s="15" t="inlineStr">
        <is>
          <t>/journal-flashback/the-carnegie-library-of-oxnard/</t>
        </is>
      </c>
      <c r="J153" s="15" t="inlineStr">
        <is>
          <t>Keep (in collection)</t>
        </is>
      </c>
      <c r="K153" s="14" t="inlineStr"/>
      <c r="L153" s="16" t="inlineStr"/>
    </row>
    <row r="154">
      <c r="A154" s="10" t="inlineStr">
        <is>
          <t>Collections &amp; Research</t>
        </is>
      </c>
      <c r="B154" s="11" t="inlineStr"/>
      <c r="C154" s="10" t="inlineStr">
        <is>
          <t>Journal</t>
        </is>
      </c>
      <c r="D154" s="10" t="inlineStr">
        <is>
          <t>The Carnegie Library of Oxnard, Part 2: Post-War Growth and Outreach Programs</t>
        </is>
      </c>
      <c r="E154" s="10" t="inlineStr">
        <is>
          <t>Journal post</t>
        </is>
      </c>
      <c r="F154" s="12" t="inlineStr">
        <is>
          <t>By Madeline Miedema In this Journal Flashback we continue with the second part of Madeline Miedema’s article on the Oxnard Public Library, published...</t>
        </is>
      </c>
      <c r="G154" s="10" t="inlineStr">
        <is>
          <t>2021-11-16</t>
        </is>
      </c>
      <c r="H154" s="13" t="n">
        <v>4270</v>
      </c>
      <c r="I154" s="10" t="inlineStr">
        <is>
          <t>/journal-flashback/the-carnegie-library-of-oxnard-part-2-post-war-growth-and-outreach-programs/</t>
        </is>
      </c>
      <c r="J154" s="10" t="inlineStr">
        <is>
          <t>Keep (in collection)</t>
        </is>
      </c>
      <c r="K154" s="14" t="inlineStr"/>
      <c r="L154" s="12" t="inlineStr"/>
    </row>
    <row r="155">
      <c r="A155" s="15" t="inlineStr">
        <is>
          <t>Collections &amp; Research</t>
        </is>
      </c>
      <c r="B155" s="11" t="inlineStr"/>
      <c r="C155" s="15" t="inlineStr">
        <is>
          <t>Journal</t>
        </is>
      </c>
      <c r="D155" s="15" t="inlineStr">
        <is>
          <t>The Changing Agricultural Landscape Of The Simi Valley From 1795 To 1960</t>
        </is>
      </c>
      <c r="E155" s="15" t="inlineStr">
        <is>
          <t>Journal post</t>
        </is>
      </c>
      <c r="F155" s="16" t="inlineStr">
        <is>
          <t>By Crane S. Miller In this installment of the Journal Flashback series we present excerpts from an article on the agricultural changes in...</t>
        </is>
      </c>
      <c r="G155" s="15" t="inlineStr">
        <is>
          <t>2021-05-05</t>
        </is>
      </c>
      <c r="H155" s="17" t="n">
        <v>5806</v>
      </c>
      <c r="I155" s="15" t="inlineStr">
        <is>
          <t>/journal-flashback/the-changing-agricultural-landscape-of-the-simi-valley-from-1795-to-1960/</t>
        </is>
      </c>
      <c r="J155" s="15" t="inlineStr">
        <is>
          <t>Keep (in collection)</t>
        </is>
      </c>
      <c r="K155" s="14" t="inlineStr"/>
      <c r="L155" s="16" t="inlineStr"/>
    </row>
    <row r="156">
      <c r="A156" s="10" t="inlineStr">
        <is>
          <t>Collections &amp; Research</t>
        </is>
      </c>
      <c r="B156" s="11" t="inlineStr"/>
      <c r="C156" s="10" t="inlineStr">
        <is>
          <t>Journal</t>
        </is>
      </c>
      <c r="D156" s="10" t="inlineStr">
        <is>
          <t>The Conejo Gold Rush</t>
        </is>
      </c>
      <c r="E156" s="10" t="inlineStr">
        <is>
          <t>Journal post</t>
        </is>
      </c>
      <c r="F156" s="12" t="inlineStr">
        <is>
          <t>By J.H. Russell In this edition of Journal Flashback, we present a little nugget on a very short-lived gold rush in the Conejo...</t>
        </is>
      </c>
      <c r="G156" s="10" t="inlineStr">
        <is>
          <t>2022-01-04</t>
        </is>
      </c>
      <c r="H156" s="13" t="n">
        <v>2003</v>
      </c>
      <c r="I156" s="10" t="inlineStr">
        <is>
          <t>/journal-flashback/the-conejo-gold-rush/</t>
        </is>
      </c>
      <c r="J156" s="10" t="inlineStr">
        <is>
          <t>Keep (in collection)</t>
        </is>
      </c>
      <c r="K156" s="14" t="inlineStr"/>
      <c r="L156" s="12" t="inlineStr"/>
    </row>
    <row r="157">
      <c r="A157" s="15" t="inlineStr">
        <is>
          <t>Collections &amp; Research</t>
        </is>
      </c>
      <c r="B157" s="11" t="inlineStr"/>
      <c r="C157" s="15" t="inlineStr">
        <is>
          <t>Journal</t>
        </is>
      </c>
      <c r="D157" s="15" t="inlineStr">
        <is>
          <t>The Evolution of Surfing in Ventura County</t>
        </is>
      </c>
      <c r="E157" s="15" t="inlineStr">
        <is>
          <t>Journal post</t>
        </is>
      </c>
      <c r="F157" s="16" t="inlineStr">
        <is>
          <t>Just in time for summer, this month’s Journal Flashback presents an article on the history of surfing in California and Ventura County.</t>
        </is>
      </c>
      <c r="G157" s="15" t="inlineStr">
        <is>
          <t>2022-07-12</t>
        </is>
      </c>
      <c r="H157" s="17" t="n">
        <v>3047</v>
      </c>
      <c r="I157" s="15" t="inlineStr">
        <is>
          <t>/journal-flashback/the-evolution-of-surfing-in-ventura-county/</t>
        </is>
      </c>
      <c r="J157" s="15" t="inlineStr">
        <is>
          <t>Keep (in collection)</t>
        </is>
      </c>
      <c r="K157" s="14" t="inlineStr"/>
      <c r="L157" s="16" t="inlineStr"/>
    </row>
    <row r="158">
      <c r="A158" s="10" t="inlineStr">
        <is>
          <t>Collections &amp; Research</t>
        </is>
      </c>
      <c r="B158" s="11" t="inlineStr"/>
      <c r="C158" s="10" t="inlineStr">
        <is>
          <t>Journal</t>
        </is>
      </c>
      <c r="D158" s="10" t="inlineStr">
        <is>
          <t>The Evolution of Surfing in Ventura County – Part 2</t>
        </is>
      </c>
      <c r="E158" s="10" t="inlineStr">
        <is>
          <t>Journal post</t>
        </is>
      </c>
      <c r="F158" s="12" t="inlineStr">
        <is>
          <t>In this month’s Journal Flashback we continue with “In the Curl: The Evolution of Surfing in Ventura County” from MVC Quarterly Volume 44,...</t>
        </is>
      </c>
      <c r="G158" s="10" t="inlineStr">
        <is>
          <t>2022-07-12</t>
        </is>
      </c>
      <c r="H158" s="13" t="n">
        <v>13110</v>
      </c>
      <c r="I158" s="10" t="inlineStr">
        <is>
          <t>/journal-flashback/the-evolution-of-surfing-in-ventura-county-2/</t>
        </is>
      </c>
      <c r="J158" s="10" t="inlineStr">
        <is>
          <t>Keep (in collection)</t>
        </is>
      </c>
      <c r="K158" s="14" t="inlineStr"/>
      <c r="L158" s="12" t="inlineStr"/>
    </row>
    <row r="159">
      <c r="A159" s="15" t="inlineStr">
        <is>
          <t>Collections &amp; Research</t>
        </is>
      </c>
      <c r="B159" s="11" t="inlineStr"/>
      <c r="C159" s="15" t="inlineStr">
        <is>
          <t>Journal</t>
        </is>
      </c>
      <c r="D159" s="15" t="inlineStr">
        <is>
          <t>The Point Hueneme Lighthouse</t>
        </is>
      </c>
      <c r="E159" s="15" t="inlineStr">
        <is>
          <t>Journal post</t>
        </is>
      </c>
      <c r="F159" s="16" t="inlineStr">
        <is>
          <t>By Powell Greenland In this month’s Journal Flashback we are sharing an article on the original Port Hueneme Lighthouse. The precariousness of the...</t>
        </is>
      </c>
      <c r="G159" s="15" t="inlineStr">
        <is>
          <t>2022-02-07</t>
        </is>
      </c>
      <c r="H159" s="17" t="n">
        <v>9895</v>
      </c>
      <c r="I159" s="15" t="inlineStr">
        <is>
          <t>/journal-flashback/the-point-hueneme-lighthouse/</t>
        </is>
      </c>
      <c r="J159" s="15" t="inlineStr">
        <is>
          <t>Keep (in collection)</t>
        </is>
      </c>
      <c r="K159" s="14" t="inlineStr"/>
      <c r="L159" s="16" t="inlineStr"/>
    </row>
    <row r="160">
      <c r="A160" s="10" t="inlineStr">
        <is>
          <t>Collections &amp; Research</t>
        </is>
      </c>
      <c r="B160" s="11" t="inlineStr"/>
      <c r="C160" s="10" t="inlineStr">
        <is>
          <t>Journal</t>
        </is>
      </c>
      <c r="D160" s="10" t="inlineStr">
        <is>
          <t>The St. Francis Dam’s Death Toll</t>
        </is>
      </c>
      <c r="E160" s="10" t="inlineStr">
        <is>
          <t>Journal post</t>
        </is>
      </c>
      <c r="F160" s="12" t="inlineStr">
        <is>
          <t>By Patricia A. Allen In this month’s Journal Flashback we’re sharing an article by Patricia Allen on the horrific toll of the St....</t>
        </is>
      </c>
      <c r="G160" s="10" t="inlineStr">
        <is>
          <t>2023-08-25</t>
        </is>
      </c>
      <c r="H160" s="13" t="n">
        <v>3173</v>
      </c>
      <c r="I160" s="10" t="inlineStr">
        <is>
          <t>/journal-flashback/the-st-francis-dams-death-toll/</t>
        </is>
      </c>
      <c r="J160" s="10" t="inlineStr">
        <is>
          <t>Keep (in collection)</t>
        </is>
      </c>
      <c r="K160" s="14" t="inlineStr"/>
      <c r="L160" s="12" t="inlineStr"/>
    </row>
    <row r="161">
      <c r="A161" s="15" t="inlineStr">
        <is>
          <t>Collections &amp; Research</t>
        </is>
      </c>
      <c r="B161" s="11" t="inlineStr"/>
      <c r="C161" s="15" t="inlineStr">
        <is>
          <t>Journal</t>
        </is>
      </c>
      <c r="D161" s="15" t="inlineStr">
        <is>
          <t>The Telephone Comes To Ventura</t>
        </is>
      </c>
      <c r="E161" s="15" t="inlineStr">
        <is>
          <t>Journal post</t>
        </is>
      </c>
      <c r="F161" s="16" t="inlineStr">
        <is>
          <t>By Gary Simpson Journal Flashback presents “The Telephone Comes to Ventura,” a snapshot of the evolution of telephone services in the county. While...</t>
        </is>
      </c>
      <c r="G161" s="15" t="inlineStr">
        <is>
          <t>2021-04-07</t>
        </is>
      </c>
      <c r="H161" s="17" t="n">
        <v>2427</v>
      </c>
      <c r="I161" s="15" t="inlineStr">
        <is>
          <t>/journal-flashback/the-telephone-comes-to-ventura/</t>
        </is>
      </c>
      <c r="J161" s="15" t="inlineStr">
        <is>
          <t>Keep (in collection)</t>
        </is>
      </c>
      <c r="K161" s="14" t="inlineStr"/>
      <c r="L161" s="16" t="inlineStr"/>
    </row>
    <row r="162">
      <c r="A162" s="10" t="inlineStr">
        <is>
          <t>Collections &amp; Research</t>
        </is>
      </c>
      <c r="B162" s="11" t="inlineStr"/>
      <c r="C162" s="10" t="inlineStr">
        <is>
          <t>Journal</t>
        </is>
      </c>
      <c r="D162" s="10" t="inlineStr">
        <is>
          <t>The World’s Most Famous Movie Ranch: The Story of Ray “Crash” Corrigan and Corriganville</t>
        </is>
      </c>
      <c r="E162" s="10" t="inlineStr">
        <is>
          <t>Journal post</t>
        </is>
      </c>
      <c r="F162" s="12" t="inlineStr">
        <is>
          <t>Did you know that Ventura County once hosted its own version of Knott’s Berry Farm? In this month’s Journal Flashback we’re sharing the...</t>
        </is>
      </c>
      <c r="G162" s="10" t="inlineStr">
        <is>
          <t>2022-05-10</t>
        </is>
      </c>
      <c r="H162" s="13" t="n">
        <v>11449</v>
      </c>
      <c r="I162" s="10" t="inlineStr">
        <is>
          <t>/journal-flashback/the-worlds-most-famous-movie-ranch-the-story-of-ray-crash-corrigan-and-corriganville/</t>
        </is>
      </c>
      <c r="J162" s="10" t="inlineStr">
        <is>
          <t>Keep (in collection)</t>
        </is>
      </c>
      <c r="K162" s="14" t="inlineStr"/>
      <c r="L162" s="12" t="inlineStr"/>
    </row>
    <row r="163">
      <c r="A163" s="15" t="inlineStr">
        <is>
          <t>Collections &amp; Research</t>
        </is>
      </c>
      <c r="B163" s="11" t="inlineStr"/>
      <c r="C163" s="15" t="inlineStr">
        <is>
          <t>Journal</t>
        </is>
      </c>
      <c r="D163" s="15" t="inlineStr">
        <is>
          <t>Traffic On Ventura Avenue: Horse And Buggies To Rollerskates</t>
        </is>
      </c>
      <c r="E163" s="15" t="inlineStr">
        <is>
          <t>Journal post</t>
        </is>
      </c>
      <c r="F163" s="16" t="inlineStr">
        <is>
          <t>By Eugene Foster Percy In this nugget, we get a glimpse of the social changes brought on by the automobile on Ventura Avenue....</t>
        </is>
      </c>
      <c r="G163" s="15" t="inlineStr">
        <is>
          <t>2021-07-19</t>
        </is>
      </c>
      <c r="H163" s="17" t="n">
        <v>4135</v>
      </c>
      <c r="I163" s="15" t="inlineStr">
        <is>
          <t>/journal-flashback/traffic-on-ventura-avenue-horse-and-buggies-to-rollerskates/</t>
        </is>
      </c>
      <c r="J163" s="15" t="inlineStr">
        <is>
          <t>Keep (in collection)</t>
        </is>
      </c>
      <c r="K163" s="14" t="inlineStr"/>
      <c r="L163" s="16" t="inlineStr"/>
    </row>
    <row r="164">
      <c r="A164" s="10" t="inlineStr">
        <is>
          <t>Collections &amp; Research</t>
        </is>
      </c>
      <c r="B164" s="11" t="inlineStr"/>
      <c r="C164" s="10" t="inlineStr">
        <is>
          <t>Journal</t>
        </is>
      </c>
      <c r="D164" s="10" t="inlineStr">
        <is>
          <t>William Vandever Ventura’s First Congressman</t>
        </is>
      </c>
      <c r="E164" s="10" t="inlineStr">
        <is>
          <t>Journal post</t>
        </is>
      </c>
      <c r="F164" s="12" t="inlineStr">
        <is>
          <t>By John E. Baur Next up on Journal Flashback, William Vandever! Vandever was Ventura’s first congressman. A Union veteran of the Civil War,...</t>
        </is>
      </c>
      <c r="G164" s="10" t="inlineStr">
        <is>
          <t>2021-04-12</t>
        </is>
      </c>
      <c r="H164" s="13" t="n">
        <v>4268</v>
      </c>
      <c r="I164" s="10" t="inlineStr">
        <is>
          <t>/journal-flashback/william-vandever-venturas-first-congressman/</t>
        </is>
      </c>
      <c r="J164" s="10" t="inlineStr">
        <is>
          <t>Keep (in collection)</t>
        </is>
      </c>
      <c r="K164" s="14" t="inlineStr"/>
      <c r="L164" s="12" t="inlineStr"/>
    </row>
    <row r="165">
      <c r="A165" s="15" t="inlineStr">
        <is>
          <t>Collections &amp; Research</t>
        </is>
      </c>
      <c r="B165" s="11" t="inlineStr"/>
      <c r="C165" s="15" t="inlineStr">
        <is>
          <t>MVC Then Blog</t>
        </is>
      </c>
      <c r="D165" s="15" t="inlineStr">
        <is>
          <t>#MVCHeadlines</t>
        </is>
      </c>
      <c r="E165" s="15" t="inlineStr">
        <is>
          <t>Blog post (MVC Then)</t>
        </is>
      </c>
      <c r="F165" s="16" t="inlineStr">
        <is>
          <t>We’re going to start sharing with you some headlines from the past, as a nice respite from today’s headlines. This week 75 years...</t>
        </is>
      </c>
      <c r="G165" s="15" t="inlineStr">
        <is>
          <t>2020-04-02</t>
        </is>
      </c>
      <c r="H165" s="17" t="n">
        <v>584</v>
      </c>
      <c r="I165" s="15" t="inlineStr">
        <is>
          <t>/connect/mvcheadlines/</t>
        </is>
      </c>
      <c r="J165" s="15" t="inlineStr">
        <is>
          <t>Keep (in collection)</t>
        </is>
      </c>
      <c r="K165" s="14" t="inlineStr"/>
      <c r="L165" s="16" t="inlineStr"/>
    </row>
    <row r="166">
      <c r="A166" s="10" t="inlineStr">
        <is>
          <t>Collections &amp; Research</t>
        </is>
      </c>
      <c r="B166" s="11" t="inlineStr"/>
      <c r="C166" s="10" t="inlineStr">
        <is>
          <t>MVC Then Blog</t>
        </is>
      </c>
      <c r="D166" s="10" t="inlineStr">
        <is>
          <t>50th Anniversary of the Chicano Moratorium</t>
        </is>
      </c>
      <c r="E166" s="10" t="inlineStr">
        <is>
          <t>Blog post (MVC Then)</t>
        </is>
      </c>
      <c r="F166" s="12" t="inlineStr">
        <is>
          <t>This week marks the 50th anniversary of the Chicano Moratorium that took place in East LA. The Chicano Moratorium, formally known as the...</t>
        </is>
      </c>
      <c r="G166" s="10" t="inlineStr">
        <is>
          <t>2020-09-23</t>
        </is>
      </c>
      <c r="H166" s="13" t="n">
        <v>938</v>
      </c>
      <c r="I166" s="10" t="inlineStr">
        <is>
          <t>/connect/50th-anniversary-of-the-chicano-moratorium/</t>
        </is>
      </c>
      <c r="J166" s="10" t="inlineStr">
        <is>
          <t>Keep (in collection)</t>
        </is>
      </c>
      <c r="K166" s="14" t="inlineStr"/>
      <c r="L166" s="12" t="inlineStr"/>
    </row>
    <row r="167">
      <c r="A167" s="15" t="inlineStr">
        <is>
          <t>Collections &amp; Research</t>
        </is>
      </c>
      <c r="B167" s="11" t="inlineStr"/>
      <c r="C167" s="15" t="inlineStr">
        <is>
          <t>MVC Then Blog</t>
        </is>
      </c>
      <c r="D167" s="15" t="inlineStr">
        <is>
          <t>African American Voices from Ventura County’s Past</t>
        </is>
      </c>
      <c r="E167" s="15" t="inlineStr">
        <is>
          <t>Blog post (MVC Then)</t>
        </is>
      </c>
      <c r="F167" s="16" t="inlineStr">
        <is>
          <t>The Research Library’s oral history collection of two remarkable women who were members of the earliest African American families to settle in Ventura.</t>
        </is>
      </c>
      <c r="G167" s="15" t="inlineStr">
        <is>
          <t>2021-03-21</t>
        </is>
      </c>
      <c r="H167" s="17" t="n">
        <v>2545</v>
      </c>
      <c r="I167" s="15" t="inlineStr">
        <is>
          <t>/research-library-blog/african-american-voices-from-venturas-past/</t>
        </is>
      </c>
      <c r="J167" s="15" t="inlineStr">
        <is>
          <t>Keep (in collection)</t>
        </is>
      </c>
      <c r="K167" s="14" t="inlineStr"/>
      <c r="L167" s="16" t="inlineStr"/>
    </row>
    <row r="168">
      <c r="A168" s="10" t="inlineStr">
        <is>
          <t>Collections &amp; Research</t>
        </is>
      </c>
      <c r="B168" s="11" t="inlineStr"/>
      <c r="C168" s="10" t="inlineStr">
        <is>
          <t>MVC Then Blog</t>
        </is>
      </c>
      <c r="D168" s="10" t="inlineStr">
        <is>
          <t>Announcing "Arte Forastero" at MVC and the Ventura Botanical Gardens</t>
        </is>
      </c>
      <c r="E168" s="10" t="inlineStr">
        <is>
          <t>Blog post (MVC Then)</t>
        </is>
      </c>
      <c r="F168" s="12" t="inlineStr">
        <is>
          <t>The Museum of Ventura County (MVC) and the Ventura Botanical Gardens (VBG) is thrilled to host 14 regional artists in their first ever...</t>
        </is>
      </c>
      <c r="G168" s="10" t="inlineStr">
        <is>
          <t>2020-08-29</t>
        </is>
      </c>
      <c r="H168" s="13" t="n">
        <v>822</v>
      </c>
      <c r="I168" s="10" t="inlineStr">
        <is>
          <t>/connect/announcing-arte-forastero-at-mvc-and-the-ventura-botanical-gardens/</t>
        </is>
      </c>
      <c r="J168" s="10" t="inlineStr">
        <is>
          <t>Keep (in collection)</t>
        </is>
      </c>
      <c r="K168" s="14" t="inlineStr"/>
      <c r="L168" s="12" t="inlineStr"/>
    </row>
    <row r="169">
      <c r="A169" s="15" t="inlineStr">
        <is>
          <t>Collections &amp; Research</t>
        </is>
      </c>
      <c r="B169" s="11" t="inlineStr"/>
      <c r="C169" s="15" t="inlineStr">
        <is>
          <t>MVC Then Blog</t>
        </is>
      </c>
      <c r="D169" s="15" t="inlineStr">
        <is>
          <t>Arte Forastero in the VC Reporter!</t>
        </is>
      </c>
      <c r="E169" s="15" t="inlineStr">
        <is>
          <t>Blog post (MVC Then)</t>
        </is>
      </c>
      <c r="F169" s="16" t="inlineStr">
        <is>
          <t>Have you picked up the latest edition of the VC Reporter? Arte Forastero made the cover! You can read the e-version here to learn...</t>
        </is>
      </c>
      <c r="G169" s="15" t="inlineStr">
        <is>
          <t>2020-10-12</t>
        </is>
      </c>
      <c r="H169" s="17" t="n">
        <v>558</v>
      </c>
      <c r="I169" s="15" t="inlineStr">
        <is>
          <t>/connect/arte-forastero-in-the-vc-reporter/</t>
        </is>
      </c>
      <c r="J169" s="15" t="inlineStr">
        <is>
          <t>Keep (in collection)</t>
        </is>
      </c>
      <c r="K169" s="14" t="inlineStr"/>
      <c r="L169" s="16" t="inlineStr"/>
    </row>
    <row r="170">
      <c r="A170" s="10" t="inlineStr">
        <is>
          <t>Collections &amp; Research</t>
        </is>
      </c>
      <c r="B170" s="11" t="inlineStr"/>
      <c r="C170" s="10" t="inlineStr">
        <is>
          <t>MVC Then Blog</t>
        </is>
      </c>
      <c r="D170" s="10" t="inlineStr">
        <is>
          <t>Artificial Christmas Tree</t>
        </is>
      </c>
      <c r="E170" s="10" t="inlineStr">
        <is>
          <t>Blog post (MVC Then)</t>
        </is>
      </c>
      <c r="F170" s="12" t="inlineStr">
        <is>
          <t>This artificial Christmas tree was used as a store prop by the old Montgomery Wards store when it was located on Main Street...</t>
        </is>
      </c>
      <c r="G170" s="10" t="inlineStr">
        <is>
          <t>2020-12-28</t>
        </is>
      </c>
      <c r="H170" s="13" t="n">
        <v>648</v>
      </c>
      <c r="I170" s="10" t="inlineStr">
        <is>
          <t>/connect/artificial-christmas-tree/</t>
        </is>
      </c>
      <c r="J170" s="10" t="inlineStr">
        <is>
          <t>Keep (in collection)</t>
        </is>
      </c>
      <c r="K170" s="14" t="inlineStr"/>
      <c r="L170" s="12" t="inlineStr"/>
    </row>
    <row r="171">
      <c r="A171" s="15" t="inlineStr">
        <is>
          <t>Collections &amp; Research</t>
        </is>
      </c>
      <c r="B171" s="11" t="inlineStr"/>
      <c r="C171" s="15" t="inlineStr">
        <is>
          <t>MVC Then Blog</t>
        </is>
      </c>
      <c r="D171" s="15" t="inlineStr">
        <is>
          <t>Baseball in Ventura County Part I</t>
        </is>
      </c>
      <c r="E171" s="15" t="inlineStr">
        <is>
          <t>Blog post (MVC Then)</t>
        </is>
      </c>
      <c r="F171" s="16" t="inlineStr">
        <is>
          <t>As spring turns to summer, fans turn to baseball. Covid-19 caused a long delay this season as Opening Day was postponed until the...</t>
        </is>
      </c>
      <c r="G171" s="15" t="inlineStr">
        <is>
          <t>2020-08-04</t>
        </is>
      </c>
      <c r="H171" s="17" t="n">
        <v>697</v>
      </c>
      <c r="I171" s="15" t="inlineStr">
        <is>
          <t>/connect/baseball-in-ventura-county-part-i/</t>
        </is>
      </c>
      <c r="J171" s="15" t="inlineStr">
        <is>
          <t>Keep (in collection)</t>
        </is>
      </c>
      <c r="K171" s="14" t="inlineStr"/>
      <c r="L171" s="16" t="inlineStr"/>
    </row>
    <row r="172">
      <c r="A172" s="10" t="inlineStr">
        <is>
          <t>Collections &amp; Research</t>
        </is>
      </c>
      <c r="B172" s="11" t="inlineStr"/>
      <c r="C172" s="10" t="inlineStr">
        <is>
          <t>MVC Then Blog</t>
        </is>
      </c>
      <c r="D172" s="10" t="inlineStr">
        <is>
          <t>Baseball in Ventura County Part II</t>
        </is>
      </c>
      <c r="E172" s="10" t="inlineStr">
        <is>
          <t>Blog post (MVC Then)</t>
        </is>
      </c>
      <c r="F172" s="12" t="inlineStr">
        <is>
          <t>Just last week the Dodgers began the season playing a home game without fans against the Giants as the COVID-19 pandemic continues. As...</t>
        </is>
      </c>
      <c r="G172" s="10" t="inlineStr">
        <is>
          <t>2020-08-04</t>
        </is>
      </c>
      <c r="H172" s="13" t="n">
        <v>733</v>
      </c>
      <c r="I172" s="10" t="inlineStr">
        <is>
          <t>/connect/baseball-in-ventura-county-part-ii/</t>
        </is>
      </c>
      <c r="J172" s="10" t="inlineStr">
        <is>
          <t>Keep (in collection)</t>
        </is>
      </c>
      <c r="K172" s="14" t="inlineStr"/>
      <c r="L172" s="12" t="inlineStr"/>
    </row>
    <row r="173">
      <c r="A173" s="15" t="inlineStr">
        <is>
          <t>Collections &amp; Research</t>
        </is>
      </c>
      <c r="B173" s="11" t="inlineStr"/>
      <c r="C173" s="15" t="inlineStr">
        <is>
          <t>MVC Then Blog</t>
        </is>
      </c>
      <c r="D173" s="15" t="inlineStr">
        <is>
          <t>Blue Ribbon Recipes</t>
        </is>
      </c>
      <c r="E173" s="15" t="inlineStr">
        <is>
          <t>Blog post (MVC Then)</t>
        </is>
      </c>
      <c r="F173" s="16" t="inlineStr">
        <is>
          <t>What special treats are you whipping together for the upcoming holidays? Here are a few recipes from a cookbook in the museum’s collection....</t>
        </is>
      </c>
      <c r="G173" s="15" t="inlineStr">
        <is>
          <t>2020-12-28</t>
        </is>
      </c>
      <c r="H173" s="17" t="n">
        <v>584</v>
      </c>
      <c r="I173" s="15" t="inlineStr">
        <is>
          <t>/connect/blue-ribbon-recipes/</t>
        </is>
      </c>
      <c r="J173" s="15" t="inlineStr">
        <is>
          <t>Keep (in collection)</t>
        </is>
      </c>
      <c r="K173" s="14" t="inlineStr"/>
      <c r="L173" s="16" t="inlineStr"/>
    </row>
    <row r="174">
      <c r="A174" s="10" t="inlineStr">
        <is>
          <t>Collections &amp; Research</t>
        </is>
      </c>
      <c r="B174" s="11" t="inlineStr"/>
      <c r="C174" s="10" t="inlineStr">
        <is>
          <t>MVC Then Blog</t>
        </is>
      </c>
      <c r="D174" s="10" t="inlineStr">
        <is>
          <t>Bootleggers, Rumrunners, and Blind-Piggers: Prohibition in Ventura County</t>
        </is>
      </c>
      <c r="E174" s="10" t="inlineStr">
        <is>
          <t>Blog post (MVC Then)</t>
        </is>
      </c>
      <c r="F174" s="12" t="inlineStr">
        <is>
          <t>By Library Volunteer Andy Ludlum It was the opening day of duck season in October 1925. The last thing the hunters expected to...</t>
        </is>
      </c>
      <c r="G174" s="10" t="inlineStr">
        <is>
          <t>2021-11-30</t>
        </is>
      </c>
      <c r="H174" s="13" t="n">
        <v>8257</v>
      </c>
      <c r="I174" s="10" t="inlineStr">
        <is>
          <t>/research-library-blog/bootleggers-rumrunners-and-blind-piggers-prohibition-in-ventura-county/</t>
        </is>
      </c>
      <c r="J174" s="10" t="inlineStr">
        <is>
          <t>Keep (in collection)</t>
        </is>
      </c>
      <c r="K174" s="14" t="inlineStr"/>
      <c r="L174" s="12" t="inlineStr"/>
    </row>
    <row r="175">
      <c r="A175" s="15" t="inlineStr">
        <is>
          <t>Collections &amp; Research</t>
        </is>
      </c>
      <c r="B175" s="11" t="inlineStr"/>
      <c r="C175" s="15" t="inlineStr">
        <is>
          <t>MVC Then Blog</t>
        </is>
      </c>
      <c r="D175" s="15" t="inlineStr">
        <is>
          <t>Chasing Marion: Ventura County’s Notorious Burglar</t>
        </is>
      </c>
      <c r="E175" s="15" t="inlineStr">
        <is>
          <t>Blog post (MVC Then)</t>
        </is>
      </c>
      <c r="F175" s="16" t="inlineStr">
        <is>
          <t>The story of Juan Marion, a burglar who robbed dozens of homes, stores and railroad cars in the 1920s while evading the law in Ventura and Los Angeles counties.</t>
        </is>
      </c>
      <c r="G175" s="15" t="inlineStr">
        <is>
          <t>2025-09-02</t>
        </is>
      </c>
      <c r="H175" s="17" t="n">
        <v>8310</v>
      </c>
      <c r="I175" s="15" t="inlineStr">
        <is>
          <t>/research-library-blog/chasing-marion-ventura-countys-notorious-burglar/</t>
        </is>
      </c>
      <c r="J175" s="15" t="inlineStr">
        <is>
          <t>Keep (in collection)</t>
        </is>
      </c>
      <c r="K175" s="14" t="inlineStr"/>
      <c r="L175" s="16" t="inlineStr"/>
    </row>
    <row r="176">
      <c r="A176" s="10" t="inlineStr">
        <is>
          <t>Collections &amp; Research</t>
        </is>
      </c>
      <c r="B176" s="11" t="inlineStr"/>
      <c r="C176" s="10" t="inlineStr">
        <is>
          <t>MVC Then Blog</t>
        </is>
      </c>
      <c r="D176" s="10" t="inlineStr">
        <is>
          <t>Chris Hillman “Time Between” at MVC</t>
        </is>
      </c>
      <c r="E176" s="10" t="inlineStr">
        <is>
          <t>Blog post (MVC Then)</t>
        </is>
      </c>
      <c r="F176" s="12" t="inlineStr">
        <is>
          <t>This #ThrowbackThursday we’re revisiting Chris Hillman and Herb Pederson’s performance of “Time Between” at the Museum of Ventura County. “Time Between” is the first song...</t>
        </is>
      </c>
      <c r="G176" s="10" t="inlineStr">
        <is>
          <t>2020-05-11</t>
        </is>
      </c>
      <c r="H176" s="13" t="n">
        <v>696</v>
      </c>
      <c r="I176" s="10" t="inlineStr">
        <is>
          <t>/connect/chris-hillman-time-between-at-mvc/</t>
        </is>
      </c>
      <c r="J176" s="10" t="inlineStr">
        <is>
          <t>Keep (in collection)</t>
        </is>
      </c>
      <c r="K176" s="14" t="inlineStr"/>
      <c r="L176" s="12" t="inlineStr"/>
    </row>
    <row r="177">
      <c r="A177" s="15" t="inlineStr">
        <is>
          <t>Collections &amp; Research</t>
        </is>
      </c>
      <c r="B177" s="11" t="inlineStr"/>
      <c r="C177" s="15" t="inlineStr">
        <is>
          <t>MVC Then Blog</t>
        </is>
      </c>
      <c r="D177" s="15" t="inlineStr">
        <is>
          <t>Cinco de Mayo</t>
        </is>
      </c>
      <c r="E177" s="15" t="inlineStr">
        <is>
          <t>Blog post (MVC Then)</t>
        </is>
      </c>
      <c r="F177" s="16" t="inlineStr">
        <is>
          <t>Happy Cinco de Mayo! Commemoration of the victory of the Mexican Army over the French at the Battle of Puebla on May 5,...</t>
        </is>
      </c>
      <c r="G177" s="15" t="inlineStr">
        <is>
          <t>2020-05-19</t>
        </is>
      </c>
      <c r="H177" s="17" t="n">
        <v>732</v>
      </c>
      <c r="I177" s="15" t="inlineStr">
        <is>
          <t>/connect/cinco-de-mayo/</t>
        </is>
      </c>
      <c r="J177" s="15" t="inlineStr">
        <is>
          <t>Keep (in collection)</t>
        </is>
      </c>
      <c r="K177" s="14" t="inlineStr"/>
      <c r="L177" s="16" t="inlineStr"/>
    </row>
    <row r="178">
      <c r="A178" s="10" t="inlineStr">
        <is>
          <t>Collections &amp; Research</t>
        </is>
      </c>
      <c r="B178" s="11" t="inlineStr"/>
      <c r="C178" s="10" t="inlineStr">
        <is>
          <t>MVC Then Blog</t>
        </is>
      </c>
      <c r="D178" s="10" t="inlineStr">
        <is>
          <t>Connect</t>
        </is>
      </c>
      <c r="E178" s="10" t="inlineStr">
        <is>
          <t>Blog post (MVC Then)</t>
        </is>
      </c>
      <c r="F178" s="12" t="inlineStr">
        <is>
          <t>EXCLUSIVE SOCIAL MEDIA CONTENT &amp; COMMUNITY CONNECTIONS. We encourage you to connect with MVC on Facebook, Instagram, and Twitter. Our channels offer access to even more content to share and discuss while practicing socia</t>
        </is>
      </c>
      <c r="G178" s="10" t="inlineStr"/>
      <c r="H178" s="13" t="n">
        <v>895</v>
      </c>
      <c r="I178" s="10" t="inlineStr">
        <is>
          <t>/connect/</t>
        </is>
      </c>
      <c r="J178" s="10" t="inlineStr">
        <is>
          <t>Keep (in collection)</t>
        </is>
      </c>
      <c r="K178" s="14" t="inlineStr"/>
      <c r="L178" s="12" t="inlineStr">
        <is>
          <t>Old blog post archive (74 stories); merge into MVC Then.</t>
        </is>
      </c>
    </row>
    <row r="179">
      <c r="A179" s="15" t="inlineStr">
        <is>
          <t>Collections &amp; Research</t>
        </is>
      </c>
      <c r="B179" s="11" t="inlineStr"/>
      <c r="C179" s="15" t="inlineStr">
        <is>
          <t>MVC Then Blog</t>
        </is>
      </c>
      <c r="D179" s="15" t="inlineStr">
        <is>
          <t>Crate Labels: You Can’t Make This Up!</t>
        </is>
      </c>
      <c r="E179" s="15" t="inlineStr">
        <is>
          <t>Blog post (MVC Then)</t>
        </is>
      </c>
      <c r="F179" s="16" t="inlineStr">
        <is>
          <t>The origin of crate labels dates back to the 1880s. The labels served two purposes, identifying the product in the crate and identifying...</t>
        </is>
      </c>
      <c r="G179" s="15" t="inlineStr">
        <is>
          <t>2021-02-24</t>
        </is>
      </c>
      <c r="H179" s="17" t="n">
        <v>757</v>
      </c>
      <c r="I179" s="15" t="inlineStr">
        <is>
          <t>/connect/crate-labels-you-cant-make-this-up/</t>
        </is>
      </c>
      <c r="J179" s="15" t="inlineStr">
        <is>
          <t>Keep (in collection)</t>
        </is>
      </c>
      <c r="K179" s="14" t="inlineStr"/>
      <c r="L179" s="16" t="inlineStr"/>
    </row>
    <row r="180">
      <c r="A180" s="10" t="inlineStr">
        <is>
          <t>Collections &amp; Research</t>
        </is>
      </c>
      <c r="B180" s="11" t="inlineStr"/>
      <c r="C180" s="10" t="inlineStr">
        <is>
          <t>MVC Then Blog</t>
        </is>
      </c>
      <c r="D180" s="10" t="inlineStr">
        <is>
          <t>Deeter’s Turkey</t>
        </is>
      </c>
      <c r="E180" s="10" t="inlineStr">
        <is>
          <t>Blog post (MVC Then)</t>
        </is>
      </c>
      <c r="F180" s="12" t="inlineStr">
        <is>
          <t>A very Happy Thanksgiving to all from the Museum of Ventura County! While most of us are settling in at home to celebrate...</t>
        </is>
      </c>
      <c r="G180" s="10" t="inlineStr">
        <is>
          <t>2020-12-02</t>
        </is>
      </c>
      <c r="H180" s="13" t="n">
        <v>709</v>
      </c>
      <c r="I180" s="10" t="inlineStr">
        <is>
          <t>/connect/deeters-turkey/</t>
        </is>
      </c>
      <c r="J180" s="10" t="inlineStr">
        <is>
          <t>Keep (in collection)</t>
        </is>
      </c>
      <c r="K180" s="14" t="inlineStr"/>
      <c r="L180" s="12" t="inlineStr"/>
    </row>
    <row r="181">
      <c r="A181" s="15" t="inlineStr">
        <is>
          <t>Collections &amp; Research</t>
        </is>
      </c>
      <c r="B181" s="11" t="inlineStr"/>
      <c r="C181" s="15" t="inlineStr">
        <is>
          <t>MVC Then Blog</t>
        </is>
      </c>
      <c r="D181" s="15" t="inlineStr">
        <is>
          <t>Disaster in the Devil’s Jaw</t>
        </is>
      </c>
      <c r="E181" s="15" t="inlineStr">
        <is>
          <t>Blog post (MVC Then)</t>
        </is>
      </c>
      <c r="F181" s="16" t="inlineStr">
        <is>
          <t>by Library Volunteer Andy Ludlum One hundred years ago a tragic mix of poor judgment, navigational errors, irregular currents, and fog cost 23...</t>
        </is>
      </c>
      <c r="G181" s="15" t="inlineStr">
        <is>
          <t>2023-08-28</t>
        </is>
      </c>
      <c r="H181" s="17" t="n">
        <v>5568</v>
      </c>
      <c r="I181" s="15" t="inlineStr">
        <is>
          <t>/research-library-blog/disaster-in-the-devils-jaw/</t>
        </is>
      </c>
      <c r="J181" s="15" t="inlineStr">
        <is>
          <t>Keep (in collection)</t>
        </is>
      </c>
      <c r="K181" s="14" t="inlineStr"/>
      <c r="L181" s="16" t="inlineStr"/>
    </row>
    <row r="182">
      <c r="A182" s="10" t="inlineStr">
        <is>
          <t>Collections &amp; Research</t>
        </is>
      </c>
      <c r="B182" s="11" t="inlineStr"/>
      <c r="C182" s="10" t="inlineStr">
        <is>
          <t>MVC Then Blog</t>
        </is>
      </c>
      <c r="D182" s="10" t="inlineStr">
        <is>
          <t>Do You Know Your Neighborhood Mail Carrier</t>
        </is>
      </c>
      <c r="E182" s="10" t="inlineStr">
        <is>
          <t>Blog post (MVC Then)</t>
        </is>
      </c>
      <c r="F182" s="12" t="inlineStr">
        <is>
          <t>Do you know your mail carrier? Frank L. Michl lived quite the life before and after becoming a mail carrier. Born in Illinois,...</t>
        </is>
      </c>
      <c r="G182" s="10" t="inlineStr">
        <is>
          <t>2020-08-29</t>
        </is>
      </c>
      <c r="H182" s="13" t="n">
        <v>760</v>
      </c>
      <c r="I182" s="10" t="inlineStr">
        <is>
          <t>/connect/do-you-know-your-neighborhood-mail-carrier/</t>
        </is>
      </c>
      <c r="J182" s="10" t="inlineStr">
        <is>
          <t>Keep (in collection)</t>
        </is>
      </c>
      <c r="K182" s="14" t="inlineStr"/>
      <c r="L182" s="12" t="inlineStr"/>
    </row>
    <row r="183">
      <c r="A183" s="15" t="inlineStr">
        <is>
          <t>Collections &amp; Research</t>
        </is>
      </c>
      <c r="B183" s="11" t="inlineStr"/>
      <c r="C183" s="15" t="inlineStr">
        <is>
          <t>MVC Then Blog</t>
        </is>
      </c>
      <c r="D183" s="15" t="inlineStr">
        <is>
          <t>Early Ventura County’s Newspaper Wars</t>
        </is>
      </c>
      <c r="E183" s="15" t="inlineStr">
        <is>
          <t>Blog post (MVC Then)</t>
        </is>
      </c>
      <c r="F183" s="16" t="inlineStr">
        <is>
          <t>Early Ventura County newspapers offered one of the few ways to connect pioneer communities with stories, opinions, and news of the day.</t>
        </is>
      </c>
      <c r="G183" s="15" t="inlineStr">
        <is>
          <t>2021-03-21</t>
        </is>
      </c>
      <c r="H183" s="17" t="n">
        <v>3347</v>
      </c>
      <c r="I183" s="15" t="inlineStr">
        <is>
          <t>/research-library-blog/early-ventura-countys-newspaper-wars/</t>
        </is>
      </c>
      <c r="J183" s="15" t="inlineStr">
        <is>
          <t>Keep (in collection)</t>
        </is>
      </c>
      <c r="K183" s="14" t="inlineStr"/>
      <c r="L183" s="16" t="inlineStr"/>
    </row>
    <row r="184">
      <c r="A184" s="10" t="inlineStr">
        <is>
          <t>Collections &amp; Research</t>
        </is>
      </c>
      <c r="B184" s="11" t="inlineStr"/>
      <c r="C184" s="10" t="inlineStr">
        <is>
          <t>MVC Then Blog</t>
        </is>
      </c>
      <c r="D184" s="10" t="inlineStr">
        <is>
          <t>Easy Health in a Bottle</t>
        </is>
      </c>
      <c r="E184" s="10" t="inlineStr">
        <is>
          <t>Blog post (MVC Then)</t>
        </is>
      </c>
      <c r="F184" s="12" t="inlineStr">
        <is>
          <t>by Library Volunteer Andy Ludlum When a baby was teething and wouldn’t stop crying, there’s a good chance that Ventura County parents in...</t>
        </is>
      </c>
      <c r="G184" s="10" t="inlineStr">
        <is>
          <t>2023-12-09</t>
        </is>
      </c>
      <c r="H184" s="13" t="n">
        <v>9215</v>
      </c>
      <c r="I184" s="10" t="inlineStr">
        <is>
          <t>/research-library-blog/easy-health-in-a-bottle/</t>
        </is>
      </c>
      <c r="J184" s="10" t="inlineStr">
        <is>
          <t>Keep (in collection)</t>
        </is>
      </c>
      <c r="K184" s="14" t="inlineStr"/>
      <c r="L184" s="12" t="inlineStr"/>
    </row>
    <row r="185">
      <c r="A185" s="15" t="inlineStr">
        <is>
          <t>Collections &amp; Research</t>
        </is>
      </c>
      <c r="B185" s="11" t="inlineStr"/>
      <c r="C185" s="15" t="inlineStr">
        <is>
          <t>MVC Then Blog</t>
        </is>
      </c>
      <c r="D185" s="15" t="inlineStr">
        <is>
          <t>Electric Carving Knife</t>
        </is>
      </c>
      <c r="E185" s="15" t="inlineStr">
        <is>
          <t>Blog post (MVC Then)</t>
        </is>
      </c>
      <c r="F185" s="16" t="inlineStr">
        <is>
          <t>Does the buzzing of the electric carving knife set anyone else’s mouth to watering? Just us? For many families, there’s no clearer signal...</t>
        </is>
      </c>
      <c r="G185" s="15" t="inlineStr">
        <is>
          <t>2020-12-02</t>
        </is>
      </c>
      <c r="H185" s="17" t="n">
        <v>610</v>
      </c>
      <c r="I185" s="15" t="inlineStr">
        <is>
          <t>/connect/electric-carving-knife/</t>
        </is>
      </c>
      <c r="J185" s="15" t="inlineStr">
        <is>
          <t>Keep (in collection)</t>
        </is>
      </c>
      <c r="K185" s="14" t="inlineStr"/>
      <c r="L185" s="16" t="inlineStr"/>
    </row>
    <row r="186">
      <c r="A186" s="10" t="inlineStr">
        <is>
          <t>Collections &amp; Research</t>
        </is>
      </c>
      <c r="B186" s="11" t="inlineStr"/>
      <c r="C186" s="10" t="inlineStr">
        <is>
          <t>MVC Then Blog</t>
        </is>
      </c>
      <c r="D186" s="10" t="inlineStr">
        <is>
          <t>Fillmore Citrus Association Mexican Band</t>
        </is>
      </c>
      <c r="E186" s="10" t="inlineStr">
        <is>
          <t>Blog post (MVC Then)</t>
        </is>
      </c>
      <c r="F186" s="12" t="inlineStr">
        <is>
          <t>The Fillmore Citrus Association Mexican Band was organized in the late teens or early 1920’s by Frank Erskine, who was the secretary and...</t>
        </is>
      </c>
      <c r="G186" s="10" t="inlineStr">
        <is>
          <t>2020-06-24</t>
        </is>
      </c>
      <c r="H186" s="13" t="n">
        <v>611</v>
      </c>
      <c r="I186" s="10" t="inlineStr">
        <is>
          <t>/connect/fillmore-citrus-association-mexican-band/</t>
        </is>
      </c>
      <c r="J186" s="10" t="inlineStr">
        <is>
          <t>Keep (in collection)</t>
        </is>
      </c>
      <c r="K186" s="14" t="inlineStr"/>
      <c r="L186" s="12" t="inlineStr"/>
    </row>
    <row r="187">
      <c r="A187" s="15" t="inlineStr">
        <is>
          <t>Collections &amp; Research</t>
        </is>
      </c>
      <c r="B187" s="11" t="inlineStr"/>
      <c r="C187" s="15" t="inlineStr">
        <is>
          <t>MVC Then Blog</t>
        </is>
      </c>
      <c r="D187" s="15" t="inlineStr">
        <is>
          <t>Fillmore Citrus Association Mexican Band, Cont.</t>
        </is>
      </c>
      <c r="E187" s="15" t="inlineStr">
        <is>
          <t>Blog post (MVC Then)</t>
        </is>
      </c>
      <c r="F187" s="16" t="inlineStr">
        <is>
          <t>After our Facebook post on June 16, 2020 titled “The Fillmore Citrus Association Mexican Band,” we received an email that asked us to...</t>
        </is>
      </c>
      <c r="G187" s="15" t="inlineStr">
        <is>
          <t>2020-08-05</t>
        </is>
      </c>
      <c r="H187" s="17" t="n">
        <v>1027</v>
      </c>
      <c r="I187" s="15" t="inlineStr">
        <is>
          <t>/connect/fillmore-citrus-association-mexican-band-cont/</t>
        </is>
      </c>
      <c r="J187" s="15" t="inlineStr">
        <is>
          <t>Keep (in collection)</t>
        </is>
      </c>
      <c r="K187" s="14" t="inlineStr"/>
      <c r="L187" s="16" t="inlineStr"/>
    </row>
    <row r="188">
      <c r="A188" s="10" t="inlineStr">
        <is>
          <t>Collections &amp; Research</t>
        </is>
      </c>
      <c r="B188" s="11" t="inlineStr"/>
      <c r="C188" s="10" t="inlineStr">
        <is>
          <t>MVC Then Blog</t>
        </is>
      </c>
      <c r="D188" s="10" t="inlineStr">
        <is>
          <t>First Gold Strike, Piru Creek, 1842</t>
        </is>
      </c>
      <c r="E188" s="10" t="inlineStr">
        <is>
          <t>Blog post (MVC Then)</t>
        </is>
      </c>
      <c r="F188" s="12" t="inlineStr">
        <is>
          <t>On January 24, 1848, James Marshall plucked a gold nugget out of the American River while helping John Sutter build his sawmill. So,...</t>
        </is>
      </c>
      <c r="G188" s="10" t="inlineStr">
        <is>
          <t>2020-10-12</t>
        </is>
      </c>
      <c r="H188" s="13" t="n">
        <v>883</v>
      </c>
      <c r="I188" s="10" t="inlineStr">
        <is>
          <t>/connect/first-gold-strike-piru-creek-1842/</t>
        </is>
      </c>
      <c r="J188" s="10" t="inlineStr">
        <is>
          <t>Keep (in collection)</t>
        </is>
      </c>
      <c r="K188" s="14" t="inlineStr"/>
      <c r="L188" s="12" t="inlineStr"/>
    </row>
    <row r="189">
      <c r="A189" s="15" t="inlineStr">
        <is>
          <t>Collections &amp; Research</t>
        </is>
      </c>
      <c r="B189" s="11" t="inlineStr"/>
      <c r="C189" s="15" t="inlineStr">
        <is>
          <t>MVC Then Blog</t>
        </is>
      </c>
      <c r="D189" s="15" t="inlineStr">
        <is>
          <t>Flu Fighters: The 1918 Flu Pandemic in Oxnard</t>
        </is>
      </c>
      <c r="E189" s="15" t="inlineStr">
        <is>
          <t>Blog post (MVC Then)</t>
        </is>
      </c>
      <c r="F189" s="16" t="inlineStr">
        <is>
          <t>By Museum Volunteer Andy Ludlum In March 1918, an Army cook named Albert Gitchell was hospitalized with a 104-degree fever at Camp Funston...</t>
        </is>
      </c>
      <c r="G189" s="15" t="inlineStr">
        <is>
          <t>2021-03-21</t>
        </is>
      </c>
      <c r="H189" s="17" t="n">
        <v>6030</v>
      </c>
      <c r="I189" s="15" t="inlineStr">
        <is>
          <t>/research-library-blog/flu-fighters-the-1918-flu-pandemic-in-oxnard/</t>
        </is>
      </c>
      <c r="J189" s="15" t="inlineStr">
        <is>
          <t>Keep (in collection)</t>
        </is>
      </c>
      <c r="K189" s="14" t="inlineStr"/>
      <c r="L189" s="16" t="inlineStr"/>
    </row>
    <row r="190">
      <c r="A190" s="10" t="inlineStr">
        <is>
          <t>Collections &amp; Research</t>
        </is>
      </c>
      <c r="B190" s="11" t="inlineStr"/>
      <c r="C190" s="10" t="inlineStr">
        <is>
          <t>MVC Then Blog</t>
        </is>
      </c>
      <c r="D190" s="10" t="inlineStr">
        <is>
          <t>Fourth of July 1876</t>
        </is>
      </c>
      <c r="E190" s="10" t="inlineStr">
        <is>
          <t>Blog post (MVC Then)</t>
        </is>
      </c>
      <c r="F190" s="12" t="inlineStr">
        <is>
          <t>The citizens of Ventura have always celebrated the 4th of July with a parade down Main Street involving vehicles, prominent citizens, beauty queens...</t>
        </is>
      </c>
      <c r="G190" s="10" t="inlineStr">
        <is>
          <t>2020-07-14</t>
        </is>
      </c>
      <c r="H190" s="13" t="n">
        <v>628</v>
      </c>
      <c r="I190" s="10" t="inlineStr">
        <is>
          <t>/connect/fourth-of-july-1876/</t>
        </is>
      </c>
      <c r="J190" s="10" t="inlineStr">
        <is>
          <t>Keep (in collection)</t>
        </is>
      </c>
      <c r="K190" s="14" t="inlineStr"/>
      <c r="L190" s="12" t="inlineStr"/>
    </row>
    <row r="191">
      <c r="A191" s="15" t="inlineStr">
        <is>
          <t>Collections &amp; Research</t>
        </is>
      </c>
      <c r="B191" s="11" t="inlineStr"/>
      <c r="C191" s="15" t="inlineStr">
        <is>
          <t>MVC Then Blog</t>
        </is>
      </c>
      <c r="D191" s="15" t="inlineStr">
        <is>
          <t>Frenchie and Anacap Island</t>
        </is>
      </c>
      <c r="E191" s="15" t="inlineStr">
        <is>
          <t>Blog post (MVC Then)</t>
        </is>
      </c>
      <c r="F191" s="16" t="inlineStr">
        <is>
          <t>Today, we present an article in the new #MVCJournalFlashback series. The following article is from MVC Quarterly Volume 23, Issue 3. Written in 1978 by...</t>
        </is>
      </c>
      <c r="G191" s="15" t="inlineStr">
        <is>
          <t>2021-02-25</t>
        </is>
      </c>
      <c r="H191" s="17" t="n">
        <v>1493</v>
      </c>
      <c r="I191" s="15" t="inlineStr">
        <is>
          <t>/connect/frenchie-and-anacap-island/</t>
        </is>
      </c>
      <c r="J191" s="15" t="inlineStr">
        <is>
          <t>Keep (in collection)</t>
        </is>
      </c>
      <c r="K191" s="14" t="inlineStr"/>
      <c r="L191" s="16" t="inlineStr"/>
    </row>
    <row r="192">
      <c r="A192" s="10" t="inlineStr">
        <is>
          <t>Collections &amp; Research</t>
        </is>
      </c>
      <c r="B192" s="11" t="inlineStr"/>
      <c r="C192" s="10" t="inlineStr">
        <is>
          <t>MVC Then Blog</t>
        </is>
      </c>
      <c r="D192" s="10" t="inlineStr">
        <is>
          <t>Good Intentions, Bad Outcomes: Ventura School for Girls</t>
        </is>
      </c>
      <c r="E192" s="10" t="inlineStr">
        <is>
          <t>Blog post (MVC Then)</t>
        </is>
      </c>
      <c r="F192" s="12" t="inlineStr">
        <is>
          <t>By Library Volunteer Andy Ludlum Ventura residents were shocked in February 1921 when they read about girls rioting at the local state training...</t>
        </is>
      </c>
      <c r="G192" s="10" t="inlineStr">
        <is>
          <t>2023-05-05</t>
        </is>
      </c>
      <c r="H192" s="13" t="n">
        <v>7256</v>
      </c>
      <c r="I192" s="10" t="inlineStr">
        <is>
          <t>/research-library-blog/good-intentions-bad-outcomes-ventura-school-for-girls/</t>
        </is>
      </c>
      <c r="J192" s="10" t="inlineStr">
        <is>
          <t>Keep (in collection)</t>
        </is>
      </c>
      <c r="K192" s="14" t="inlineStr"/>
      <c r="L192" s="12" t="inlineStr"/>
    </row>
    <row r="193">
      <c r="A193" s="15" t="inlineStr">
        <is>
          <t>Collections &amp; Research</t>
        </is>
      </c>
      <c r="B193" s="11" t="inlineStr"/>
      <c r="C193" s="15" t="inlineStr">
        <is>
          <t>MVC Then Blog</t>
        </is>
      </c>
      <c r="D193" s="15" t="inlineStr">
        <is>
          <t>Happy Holidays from the MVC Staff</t>
        </is>
      </c>
      <c r="E193" s="15" t="inlineStr">
        <is>
          <t>Blog post (MVC Then)</t>
        </is>
      </c>
      <c r="F193" s="16" t="inlineStr">
        <is>
          <t>The Museum of Ventura County and Agriculture Museum family wish you and your loved ones a wonderful holiday season and end to the...</t>
        </is>
      </c>
      <c r="G193" s="15" t="inlineStr">
        <is>
          <t>2020-12-28</t>
        </is>
      </c>
      <c r="H193" s="17" t="n">
        <v>650</v>
      </c>
      <c r="I193" s="15" t="inlineStr">
        <is>
          <t>/connect/happy-holidays-from-the-mvc-staff/</t>
        </is>
      </c>
      <c r="J193" s="15" t="inlineStr">
        <is>
          <t>Keep (in collection)</t>
        </is>
      </c>
      <c r="K193" s="14" t="inlineStr"/>
      <c r="L193" s="16" t="inlineStr"/>
    </row>
    <row r="194">
      <c r="A194" s="10" t="inlineStr">
        <is>
          <t>Collections &amp; Research</t>
        </is>
      </c>
      <c r="B194" s="11" t="inlineStr"/>
      <c r="C194" s="10" t="inlineStr">
        <is>
          <t>MVC Then Blog</t>
        </is>
      </c>
      <c r="D194" s="10" t="inlineStr">
        <is>
          <t>Hay Loaders</t>
        </is>
      </c>
      <c r="E194" s="10" t="inlineStr">
        <is>
          <t>Blog post (MVC Then)</t>
        </is>
      </c>
      <c r="F194" s="12" t="inlineStr">
        <is>
          <t>Hay Loaders helped to harvest alfalfa hay in Ventura County. Alfalfa was a popular crop in the area because despite the improvement of...</t>
        </is>
      </c>
      <c r="G194" s="10" t="inlineStr">
        <is>
          <t>2020-11-19</t>
        </is>
      </c>
      <c r="H194" s="13" t="n">
        <v>691</v>
      </c>
      <c r="I194" s="10" t="inlineStr">
        <is>
          <t>/connect/hay-loaders/</t>
        </is>
      </c>
      <c r="J194" s="10" t="inlineStr">
        <is>
          <t>Keep (in collection)</t>
        </is>
      </c>
      <c r="K194" s="14" t="inlineStr"/>
      <c r="L194" s="12" t="inlineStr"/>
    </row>
    <row r="195">
      <c r="A195" s="15" t="inlineStr">
        <is>
          <t>Collections &amp; Research</t>
        </is>
      </c>
      <c r="B195" s="11" t="inlineStr"/>
      <c r="C195" s="15" t="inlineStr">
        <is>
          <t>MVC Then Blog</t>
        </is>
      </c>
      <c r="D195" s="15" t="inlineStr">
        <is>
          <t>Hispanic Heritage Month "Corrido"</t>
        </is>
      </c>
      <c r="E195" s="15" t="inlineStr">
        <is>
          <t>Blog post (MVC Then)</t>
        </is>
      </c>
      <c r="F195" s="16" t="inlineStr">
        <is>
          <t>A Corrido is a narrative song that relates the story or event of local community or national interest- a hero’s deeds, a bandit’s...</t>
        </is>
      </c>
      <c r="G195" s="15" t="inlineStr">
        <is>
          <t>2020-10-21</t>
        </is>
      </c>
      <c r="H195" s="17" t="n">
        <v>816</v>
      </c>
      <c r="I195" s="15" t="inlineStr">
        <is>
          <t>/connect/hispanic-heritage-month-corrido/</t>
        </is>
      </c>
      <c r="J195" s="15" t="inlineStr">
        <is>
          <t>Keep (in collection)</t>
        </is>
      </c>
      <c r="K195" s="14" t="inlineStr"/>
      <c r="L195" s="16" t="inlineStr"/>
    </row>
    <row r="196">
      <c r="A196" s="10" t="inlineStr">
        <is>
          <t>Collections &amp; Research</t>
        </is>
      </c>
      <c r="B196" s="11" t="inlineStr"/>
      <c r="C196" s="10" t="inlineStr">
        <is>
          <t>MVC Then Blog</t>
        </is>
      </c>
      <c r="D196" s="10" t="inlineStr">
        <is>
          <t>Hispanic Heritage Month "El Brillante Market, Santa Paula"</t>
        </is>
      </c>
      <c r="E196" s="10" t="inlineStr">
        <is>
          <t>Blog post (MVC Then)</t>
        </is>
      </c>
      <c r="F196" s="12" t="inlineStr">
        <is>
          <t>As we observe National Hispanic Heritage Month from September 15th to October 15th, we bring you the stories and contributions made by our...</t>
        </is>
      </c>
      <c r="G196" s="10" t="inlineStr">
        <is>
          <t>2020-09-23</t>
        </is>
      </c>
      <c r="H196" s="13" t="n">
        <v>1003</v>
      </c>
      <c r="I196" s="10" t="inlineStr">
        <is>
          <t>/connect/hispanic-heritage-month-el-brillante-market-santa-paula/</t>
        </is>
      </c>
      <c r="J196" s="10" t="inlineStr">
        <is>
          <t>Keep (in collection)</t>
        </is>
      </c>
      <c r="K196" s="14" t="inlineStr"/>
      <c r="L196" s="12" t="inlineStr"/>
    </row>
    <row r="197">
      <c r="A197" s="15" t="inlineStr">
        <is>
          <t>Collections &amp; Research</t>
        </is>
      </c>
      <c r="B197" s="11" t="inlineStr"/>
      <c r="C197" s="15" t="inlineStr">
        <is>
          <t>MVC Then Blog</t>
        </is>
      </c>
      <c r="D197" s="15" t="inlineStr">
        <is>
          <t>Hispanic Heritage Month "Jose de la Rosa"</t>
        </is>
      </c>
      <c r="E197" s="15" t="inlineStr">
        <is>
          <t>Blog post (MVC Then)</t>
        </is>
      </c>
      <c r="F197" s="16" t="inlineStr">
        <is>
          <t>As we observe National Hispanic Heritage Month from September 15th to October 15th, we bring you the stories and contributions made by our...</t>
        </is>
      </c>
      <c r="G197" s="15" t="inlineStr">
        <is>
          <t>2020-10-12</t>
        </is>
      </c>
      <c r="H197" s="17" t="n">
        <v>898</v>
      </c>
      <c r="I197" s="15" t="inlineStr">
        <is>
          <t>/connect/hispanic-heritage-month-jose-de-la-rosa/</t>
        </is>
      </c>
      <c r="J197" s="15" t="inlineStr">
        <is>
          <t>Keep (in collection)</t>
        </is>
      </c>
      <c r="K197" s="14" t="inlineStr"/>
      <c r="L197" s="16" t="inlineStr"/>
    </row>
    <row r="198">
      <c r="A198" s="10" t="inlineStr">
        <is>
          <t>Collections &amp; Research</t>
        </is>
      </c>
      <c r="B198" s="11" t="inlineStr"/>
      <c r="C198" s="10" t="inlineStr">
        <is>
          <t>MVC Then Blog</t>
        </is>
      </c>
      <c r="D198" s="10" t="inlineStr">
        <is>
          <t>Hispanic Heritage Month "Omar d'Leon"</t>
        </is>
      </c>
      <c r="E198" s="10" t="inlineStr">
        <is>
          <t>Blog post (MVC Then)</t>
        </is>
      </c>
      <c r="F198" s="12" t="inlineStr">
        <is>
          <t>As we observe National Hispanic Heritage Month from September 15th to October 15th, we bring you the stories and contributions made by our...</t>
        </is>
      </c>
      <c r="G198" s="10" t="inlineStr">
        <is>
          <t>2020-09-28</t>
        </is>
      </c>
      <c r="H198" s="13" t="n">
        <v>772</v>
      </c>
      <c r="I198" s="10" t="inlineStr">
        <is>
          <t>/connect/hispanic-heritage-month-omar-dleon/</t>
        </is>
      </c>
      <c r="J198" s="10" t="inlineStr">
        <is>
          <t>Keep (in collection)</t>
        </is>
      </c>
      <c r="K198" s="14" t="inlineStr"/>
      <c r="L198" s="12" t="inlineStr"/>
    </row>
    <row r="199">
      <c r="A199" s="15" t="inlineStr">
        <is>
          <t>Collections &amp; Research</t>
        </is>
      </c>
      <c r="B199" s="11" t="inlineStr"/>
      <c r="C199" s="15" t="inlineStr">
        <is>
          <t>MVC Then Blog</t>
        </is>
      </c>
      <c r="D199" s="15" t="inlineStr">
        <is>
          <t>Hispanic Heritage Month "Sanitary Bakery in Santa Paula"</t>
        </is>
      </c>
      <c r="E199" s="15" t="inlineStr">
        <is>
          <t>Blog post (MVC Then)</t>
        </is>
      </c>
      <c r="F199" s="16" t="inlineStr">
        <is>
          <t>As we observe National Hispanic Heritage Month from September 15th to October 15th, we bring you the stories and contributions made by our...</t>
        </is>
      </c>
      <c r="G199" s="15" t="inlineStr">
        <is>
          <t>2020-10-12</t>
        </is>
      </c>
      <c r="H199" s="17" t="n">
        <v>741</v>
      </c>
      <c r="I199" s="15" t="inlineStr">
        <is>
          <t>/connect/hispanic-heritage-month-sanitary-bakery-in-santa-paula/</t>
        </is>
      </c>
      <c r="J199" s="15" t="inlineStr">
        <is>
          <t>Keep (in collection)</t>
        </is>
      </c>
      <c r="K199" s="14" t="inlineStr"/>
      <c r="L199" s="16" t="inlineStr"/>
    </row>
    <row r="200">
      <c r="A200" s="10" t="inlineStr">
        <is>
          <t>Collections &amp; Research</t>
        </is>
      </c>
      <c r="B200" s="11" t="inlineStr"/>
      <c r="C200" s="10" t="inlineStr">
        <is>
          <t>MVC Then Blog</t>
        </is>
      </c>
      <c r="D200" s="10" t="inlineStr">
        <is>
          <t>Hispanic Heritage Month "The Sanchez Family"</t>
        </is>
      </c>
      <c r="E200" s="10" t="inlineStr">
        <is>
          <t>Blog post (MVC Then)</t>
        </is>
      </c>
      <c r="F200" s="12" t="inlineStr">
        <is>
          <t>Concepción “Concha” Sanchez pulled this apron over her head when she went to work supporting her family. The Sanchez family migrated to the...</t>
        </is>
      </c>
      <c r="G200" s="10" t="inlineStr">
        <is>
          <t>2020-10-21</t>
        </is>
      </c>
      <c r="H200" s="13" t="n">
        <v>665</v>
      </c>
      <c r="I200" s="10" t="inlineStr">
        <is>
          <t>/connect/hispanic-heritage-month-the-sanchez-family/</t>
        </is>
      </c>
      <c r="J200" s="10" t="inlineStr">
        <is>
          <t>Keep (in collection)</t>
        </is>
      </c>
      <c r="K200" s="14" t="inlineStr"/>
      <c r="L200" s="12" t="inlineStr"/>
    </row>
    <row r="201">
      <c r="A201" s="15" t="inlineStr">
        <is>
          <t>Collections &amp; Research</t>
        </is>
      </c>
      <c r="B201" s="11" t="inlineStr"/>
      <c r="C201" s="15" t="inlineStr">
        <is>
          <t>MVC Then Blog</t>
        </is>
      </c>
      <c r="D201" s="15" t="inlineStr">
        <is>
          <t>Hispanic Heritage Month "Wearing our Stories"</t>
        </is>
      </c>
      <c r="E201" s="15" t="inlineStr">
        <is>
          <t>Blog post (MVC Then)</t>
        </is>
      </c>
      <c r="F201" s="16" t="inlineStr">
        <is>
          <t>In 2009, the Museum of Ventura County mounted an exhibition called, “Wearing Our Stories: Costume and Cultural Identity in the Latino Community.” The...</t>
        </is>
      </c>
      <c r="G201" s="15" t="inlineStr">
        <is>
          <t>2020-10-12</t>
        </is>
      </c>
      <c r="H201" s="17" t="n">
        <v>602</v>
      </c>
      <c r="I201" s="15" t="inlineStr">
        <is>
          <t>/connect/hispanic-heritage-month-wearing-our-stories/</t>
        </is>
      </c>
      <c r="J201" s="15" t="inlineStr">
        <is>
          <t>Keep (in collection)</t>
        </is>
      </c>
      <c r="K201" s="14" t="inlineStr"/>
      <c r="L201" s="16" t="inlineStr"/>
    </row>
    <row r="202">
      <c r="A202" s="10" t="inlineStr">
        <is>
          <t>Collections &amp; Research</t>
        </is>
      </c>
      <c r="B202" s="11" t="inlineStr"/>
      <c r="C202" s="10" t="inlineStr">
        <is>
          <t>MVC Then Blog</t>
        </is>
      </c>
      <c r="D202" s="10" t="inlineStr">
        <is>
          <t>Holiday Stockings</t>
        </is>
      </c>
      <c r="E202" s="10" t="inlineStr">
        <is>
          <t>Blog post (MVC Then)</t>
        </is>
      </c>
      <c r="F202" s="12" t="inlineStr">
        <is>
          <t>Have you hung your stockings by the chimney with care, yet? These stockings were handmade as a gift by a member of the...</t>
        </is>
      </c>
      <c r="G202" s="10" t="inlineStr">
        <is>
          <t>2020-12-28</t>
        </is>
      </c>
      <c r="H202" s="13" t="n">
        <v>558</v>
      </c>
      <c r="I202" s="10" t="inlineStr">
        <is>
          <t>/connect/holiday-stockings/</t>
        </is>
      </c>
      <c r="J202" s="10" t="inlineStr">
        <is>
          <t>Keep (in collection)</t>
        </is>
      </c>
      <c r="K202" s="14" t="inlineStr"/>
      <c r="L202" s="12" t="inlineStr"/>
    </row>
    <row r="203">
      <c r="A203" s="15" t="inlineStr">
        <is>
          <t>Collections &amp; Research</t>
        </is>
      </c>
      <c r="B203" s="11" t="inlineStr"/>
      <c r="C203" s="15" t="inlineStr">
        <is>
          <t>MVC Then Blog</t>
        </is>
      </c>
      <c r="D203" s="15" t="inlineStr">
        <is>
          <t>Huelga! Virtual Exhibit Preview</t>
        </is>
      </c>
      <c r="E203" s="15" t="inlineStr">
        <is>
          <t>Blog post (MVC Then)</t>
        </is>
      </c>
      <c r="F203" s="16" t="inlineStr">
        <is>
          <t>You can now step into “Huelga! Photographs from the Frontlines by Jorge Corralejo” from your living room! The latest Museum of Ventura County...</t>
        </is>
      </c>
      <c r="G203" s="15" t="inlineStr">
        <is>
          <t>2020-04-28</t>
        </is>
      </c>
      <c r="H203" s="17" t="n">
        <v>613</v>
      </c>
      <c r="I203" s="15" t="inlineStr">
        <is>
          <t>/connect/huelga-virtual-exhibit-preview/</t>
        </is>
      </c>
      <c r="J203" s="15" t="inlineStr">
        <is>
          <t>Keep (in collection)</t>
        </is>
      </c>
      <c r="K203" s="14" t="inlineStr"/>
      <c r="L203" s="16" t="inlineStr"/>
    </row>
    <row r="204">
      <c r="A204" s="10" t="inlineStr">
        <is>
          <t>Collections &amp; Research</t>
        </is>
      </c>
      <c r="B204" s="11" t="inlineStr"/>
      <c r="C204" s="10" t="inlineStr">
        <is>
          <t>MVC Then Blog</t>
        </is>
      </c>
      <c r="D204" s="10" t="inlineStr">
        <is>
          <t>Inauguration Day</t>
        </is>
      </c>
      <c r="E204" s="10" t="inlineStr">
        <is>
          <t>Blog post (MVC Then)</t>
        </is>
      </c>
      <c r="F204" s="12" t="inlineStr">
        <is>
          <t>Did you know that Inauguration Day used to take place in March?!? Such a long period between the election and inauguration allowed time...</t>
        </is>
      </c>
      <c r="G204" s="10" t="inlineStr">
        <is>
          <t>2021-02-03</t>
        </is>
      </c>
      <c r="H204" s="13" t="n">
        <v>733</v>
      </c>
      <c r="I204" s="10" t="inlineStr">
        <is>
          <t>/connect/inauguration-day/</t>
        </is>
      </c>
      <c r="J204" s="10" t="inlineStr">
        <is>
          <t>Keep (in collection)</t>
        </is>
      </c>
      <c r="K204" s="14" t="inlineStr"/>
      <c r="L204" s="12" t="inlineStr"/>
    </row>
    <row r="205">
      <c r="A205" s="15" t="inlineStr">
        <is>
          <t>Collections &amp; Research</t>
        </is>
      </c>
      <c r="B205" s="11" t="inlineStr"/>
      <c r="C205" s="15" t="inlineStr">
        <is>
          <t>MVC Then Blog</t>
        </is>
      </c>
      <c r="D205" s="15" t="inlineStr">
        <is>
          <t>Indigenous Peoples' Day</t>
        </is>
      </c>
      <c r="E205" s="15" t="inlineStr">
        <is>
          <t>Blog post (MVC Then)</t>
        </is>
      </c>
      <c r="F205" s="16" t="inlineStr">
        <is>
          <t>Today, we celebrate Indigenous Peoples’ Day to honor the Native American peoples and commemorate their histories and cultures. Petra Pico, Chumash Basket Maker....</t>
        </is>
      </c>
      <c r="G205" s="15" t="inlineStr">
        <is>
          <t>2020-10-21</t>
        </is>
      </c>
      <c r="H205" s="17" t="n">
        <v>537</v>
      </c>
      <c r="I205" s="15" t="inlineStr">
        <is>
          <t>/connect/indigenous-peoples-day/</t>
        </is>
      </c>
      <c r="J205" s="15" t="inlineStr">
        <is>
          <t>Keep (in collection)</t>
        </is>
      </c>
      <c r="K205" s="14" t="inlineStr"/>
      <c r="L205" s="16" t="inlineStr"/>
    </row>
    <row r="206">
      <c r="A206" s="10" t="inlineStr">
        <is>
          <t>Collections &amp; Research</t>
        </is>
      </c>
      <c r="B206" s="11" t="inlineStr"/>
      <c r="C206" s="10" t="inlineStr">
        <is>
          <t>MVC Then Blog</t>
        </is>
      </c>
      <c r="D206" s="10" t="inlineStr">
        <is>
          <t>La Casa Mañana</t>
        </is>
      </c>
      <c r="E206" s="10" t="inlineStr">
        <is>
          <t>Blog post (MVC Then)</t>
        </is>
      </c>
      <c r="F206" s="12" t="inlineStr">
        <is>
          <t>This holiday weekend brought crowds to Ventura County just as restaurants were rushing to create a new footprint in their establishments to adhere...</t>
        </is>
      </c>
      <c r="G206" s="10" t="inlineStr">
        <is>
          <t>2020-06-04</t>
        </is>
      </c>
      <c r="H206" s="13" t="n">
        <v>726</v>
      </c>
      <c r="I206" s="10" t="inlineStr">
        <is>
          <t>/connect/la-casa-manana/</t>
        </is>
      </c>
      <c r="J206" s="10" t="inlineStr">
        <is>
          <t>Keep (in collection)</t>
        </is>
      </c>
      <c r="K206" s="14" t="inlineStr"/>
      <c r="L206" s="12" t="inlineStr"/>
    </row>
    <row r="207">
      <c r="A207" s="15" t="inlineStr">
        <is>
          <t>Collections &amp; Research</t>
        </is>
      </c>
      <c r="B207" s="11" t="inlineStr"/>
      <c r="C207" s="15" t="inlineStr">
        <is>
          <t>MVC Then Blog</t>
        </is>
      </c>
      <c r="D207" s="15" t="inlineStr">
        <is>
          <t>Labor Day "1942 Greyhound Bus Ad"</t>
        </is>
      </c>
      <c r="E207" s="15" t="inlineStr">
        <is>
          <t>Blog post (MVC Then)</t>
        </is>
      </c>
      <c r="F207" s="16" t="inlineStr">
        <is>
          <t>Happy Labor Day, Ventura County! This Labor Day, a day many people celebrate with gatherings and great food, many areas are encouraging people...</t>
        </is>
      </c>
      <c r="G207" s="15" t="inlineStr">
        <is>
          <t>2020-09-23</t>
        </is>
      </c>
      <c r="H207" s="17" t="n">
        <v>786</v>
      </c>
      <c r="I207" s="15" t="inlineStr">
        <is>
          <t>/connect/labor-day-1942-greyhound-bus-ad/</t>
        </is>
      </c>
      <c r="J207" s="15" t="inlineStr">
        <is>
          <t>Keep (in collection)</t>
        </is>
      </c>
      <c r="K207" s="14" t="inlineStr"/>
      <c r="L207" s="16" t="inlineStr"/>
    </row>
    <row r="208">
      <c r="A208" s="10" t="inlineStr">
        <is>
          <t>Collections &amp; Research</t>
        </is>
      </c>
      <c r="B208" s="11" t="inlineStr"/>
      <c r="C208" s="10" t="inlineStr">
        <is>
          <t>MVC Then Blog</t>
        </is>
      </c>
      <c r="D208" s="10" t="inlineStr">
        <is>
          <t>Labor Day "1951 Channel Islands Trip"</t>
        </is>
      </c>
      <c r="E208" s="10" t="inlineStr">
        <is>
          <t>Blog post (MVC Then)</t>
        </is>
      </c>
      <c r="F208" s="12" t="inlineStr">
        <is>
          <t>Happy Labor Day, Ventura County! This Labor Day, a day many people celebrate with gatherings and great food, many areas are encouraging people...</t>
        </is>
      </c>
      <c r="G208" s="10" t="inlineStr">
        <is>
          <t>2020-09-23</t>
        </is>
      </c>
      <c r="H208" s="13" t="n">
        <v>739</v>
      </c>
      <c r="I208" s="10" t="inlineStr">
        <is>
          <t>/connect/labor-day-1951-channel-islands-trip/</t>
        </is>
      </c>
      <c r="J208" s="10" t="inlineStr">
        <is>
          <t>Keep (in collection)</t>
        </is>
      </c>
      <c r="K208" s="14" t="inlineStr"/>
      <c r="L208" s="12" t="inlineStr"/>
    </row>
    <row r="209">
      <c r="A209" s="15" t="inlineStr">
        <is>
          <t>Collections &amp; Research</t>
        </is>
      </c>
      <c r="B209" s="11" t="inlineStr"/>
      <c r="C209" s="15" t="inlineStr">
        <is>
          <t>MVC Then Blog</t>
        </is>
      </c>
      <c r="D209" s="15" t="inlineStr">
        <is>
          <t>Lemonade</t>
        </is>
      </c>
      <c r="E209" s="15" t="inlineStr">
        <is>
          <t>Blog post (MVC Then)</t>
        </is>
      </c>
      <c r="F209" s="16" t="inlineStr">
        <is>
          <t>The use of lemons to make a refreshing drink dates back to 14th century Egypt. But how did it become the thirst-quenching beverage...</t>
        </is>
      </c>
      <c r="G209" s="15" t="inlineStr">
        <is>
          <t>2020-08-05</t>
        </is>
      </c>
      <c r="H209" s="17" t="n">
        <v>918</v>
      </c>
      <c r="I209" s="15" t="inlineStr">
        <is>
          <t>/connect/lemonade/</t>
        </is>
      </c>
      <c r="J209" s="15" t="inlineStr">
        <is>
          <t>Keep (in collection)</t>
        </is>
      </c>
      <c r="K209" s="14" t="inlineStr"/>
      <c r="L209" s="16" t="inlineStr"/>
    </row>
    <row r="210">
      <c r="A210" s="10" t="inlineStr">
        <is>
          <t>Collections &amp; Research</t>
        </is>
      </c>
      <c r="B210" s="11" t="inlineStr"/>
      <c r="C210" s="10" t="inlineStr">
        <is>
          <t>MVC Then Blog</t>
        </is>
      </c>
      <c r="D210" s="10" t="inlineStr">
        <is>
          <t>Making the Grade</t>
        </is>
      </c>
      <c r="E210" s="10" t="inlineStr">
        <is>
          <t>Blog post (MVC Then)</t>
        </is>
      </c>
      <c r="F210" s="12" t="inlineStr">
        <is>
          <t>Three grades still in use today, the Conejo Grade, the Dennison Grade and the Norwegian Grade, played an important role in the growth of Ventura County and opened up development of the Conejo and Simi Valleys.</t>
        </is>
      </c>
      <c r="G210" s="10" t="inlineStr">
        <is>
          <t>2021-03-21</t>
        </is>
      </c>
      <c r="H210" s="13" t="n">
        <v>1491</v>
      </c>
      <c r="I210" s="10" t="inlineStr">
        <is>
          <t>/research-library-blog/making-the-grades/</t>
        </is>
      </c>
      <c r="J210" s="10" t="inlineStr">
        <is>
          <t>Keep (in collection)</t>
        </is>
      </c>
      <c r="K210" s="14" t="inlineStr"/>
      <c r="L210" s="12" t="inlineStr"/>
    </row>
    <row r="211">
      <c r="A211" s="15" t="inlineStr">
        <is>
          <t>Collections &amp; Research</t>
        </is>
      </c>
      <c r="B211" s="11" t="inlineStr"/>
      <c r="C211" s="15" t="inlineStr">
        <is>
          <t>MVC Then Blog</t>
        </is>
      </c>
      <c r="D211" s="15" t="inlineStr">
        <is>
          <t>Manure Spreader</t>
        </is>
      </c>
      <c r="E211" s="15" t="inlineStr">
        <is>
          <t>Blog post (MVC Then)</t>
        </is>
      </c>
      <c r="F211" s="16" t="inlineStr">
        <is>
          <t>Fertilizing your field in the early 20th century could be messy work! Some farmers spread a thin layer of nutrient-laden manure over their...</t>
        </is>
      </c>
      <c r="G211" s="15" t="inlineStr">
        <is>
          <t>2020-09-22</t>
        </is>
      </c>
      <c r="H211" s="17" t="n">
        <v>681</v>
      </c>
      <c r="I211" s="15" t="inlineStr">
        <is>
          <t>/connect/manure-spreader/</t>
        </is>
      </c>
      <c r="J211" s="15" t="inlineStr">
        <is>
          <t>Keep (in collection)</t>
        </is>
      </c>
      <c r="K211" s="14" t="inlineStr"/>
      <c r="L211" s="16" t="inlineStr"/>
    </row>
    <row r="212">
      <c r="A212" s="10" t="inlineStr">
        <is>
          <t>Collections &amp; Research</t>
        </is>
      </c>
      <c r="B212" s="11" t="inlineStr"/>
      <c r="C212" s="10" t="inlineStr">
        <is>
          <t>MVC Then Blog</t>
        </is>
      </c>
      <c r="D212" s="10" t="inlineStr">
        <is>
          <t>Mary Michel’s Holiday Cards</t>
        </is>
      </c>
      <c r="E212" s="10" t="inlineStr">
        <is>
          <t>Blog post (MVC Then)</t>
        </is>
      </c>
      <c r="F212" s="12" t="inlineStr">
        <is>
          <t>Have you mailed out all of your holiday cards, yet? Hurry! Down in our basement collections storage is an ordinary archival box —...</t>
        </is>
      </c>
      <c r="G212" s="10" t="inlineStr">
        <is>
          <t>2020-12-28</t>
        </is>
      </c>
      <c r="H212" s="13" t="n">
        <v>606</v>
      </c>
      <c r="I212" s="10" t="inlineStr">
        <is>
          <t>/connect/mary-michels-holiday-cards/</t>
        </is>
      </c>
      <c r="J212" s="10" t="inlineStr">
        <is>
          <t>Keep (in collection)</t>
        </is>
      </c>
      <c r="K212" s="14" t="inlineStr"/>
      <c r="L212" s="12" t="inlineStr"/>
    </row>
    <row r="213">
      <c r="A213" s="15" t="inlineStr">
        <is>
          <t>Collections &amp; Research</t>
        </is>
      </c>
      <c r="B213" s="11" t="inlineStr"/>
      <c r="C213" s="15" t="inlineStr">
        <is>
          <t>MVC Then Blog</t>
        </is>
      </c>
      <c r="D213" s="15" t="inlineStr">
        <is>
          <t>MB Hanrahan + Children’s Garden</t>
        </is>
      </c>
      <c r="E213" s="15" t="inlineStr">
        <is>
          <t>Blog post (MVC Then)</t>
        </is>
      </c>
      <c r="F213" s="16" t="inlineStr">
        <is>
          <t>While the museum remains closed due to the ongoing pandemic, here is a sneak peek at MB Hanrahan’s new mural in the Museum’s...</t>
        </is>
      </c>
      <c r="G213" s="15" t="inlineStr">
        <is>
          <t>2021-02-03</t>
        </is>
      </c>
      <c r="H213" s="17" t="n">
        <v>599</v>
      </c>
      <c r="I213" s="15" t="inlineStr">
        <is>
          <t>/connect/mb-hanrahan-childrens-garden/</t>
        </is>
      </c>
      <c r="J213" s="15" t="inlineStr">
        <is>
          <t>Keep (in collection)</t>
        </is>
      </c>
      <c r="K213" s="14" t="inlineStr"/>
      <c r="L213" s="16" t="inlineStr"/>
    </row>
    <row r="214">
      <c r="A214" s="10" t="inlineStr">
        <is>
          <t>Collections &amp; Research</t>
        </is>
      </c>
      <c r="B214" s="11" t="inlineStr"/>
      <c r="C214" s="10" t="inlineStr">
        <is>
          <t>MVC Then Blog</t>
        </is>
      </c>
      <c r="D214" s="10" t="inlineStr">
        <is>
          <t>MLK Day</t>
        </is>
      </c>
      <c r="E214" s="10" t="inlineStr">
        <is>
          <t>Blog post (MVC Then)</t>
        </is>
      </c>
      <c r="F214" s="12" t="inlineStr">
        <is>
          <t>In 1983, fifteen years after the assassination of Martin Luther King, Jr., legislation passed declaring a federal Martin Luther King, Jr. Day. Since...</t>
        </is>
      </c>
      <c r="G214" s="10" t="inlineStr">
        <is>
          <t>2021-02-03</t>
        </is>
      </c>
      <c r="H214" s="13" t="n">
        <v>600</v>
      </c>
      <c r="I214" s="10" t="inlineStr">
        <is>
          <t>/connect/mlk-day/</t>
        </is>
      </c>
      <c r="J214" s="10" t="inlineStr">
        <is>
          <t>Keep (in collection)</t>
        </is>
      </c>
      <c r="K214" s="14" t="inlineStr"/>
      <c r="L214" s="12" t="inlineStr"/>
    </row>
    <row r="215">
      <c r="A215" s="15" t="inlineStr">
        <is>
          <t>Collections &amp; Research</t>
        </is>
      </c>
      <c r="B215" s="11" t="inlineStr"/>
      <c r="C215" s="15" t="inlineStr">
        <is>
          <t>MVC Then Blog</t>
        </is>
      </c>
      <c r="D215" s="15" t="inlineStr">
        <is>
          <t>Mondos Mary</t>
        </is>
      </c>
      <c r="E215" s="15" t="inlineStr">
        <is>
          <t>Blog post (MVC Then)</t>
        </is>
      </c>
      <c r="F215" s="16" t="inlineStr">
        <is>
          <t>With summer approaching, brush up on your local surfing history! Mary Monks, AKA Mondos Mary (or Mary Mondos, depending on who you ask),...</t>
        </is>
      </c>
      <c r="G215" s="15" t="inlineStr">
        <is>
          <t>2020-06-02</t>
        </is>
      </c>
      <c r="H215" s="17" t="n">
        <v>695</v>
      </c>
      <c r="I215" s="15" t="inlineStr">
        <is>
          <t>/connect/mondos-mary/</t>
        </is>
      </c>
      <c r="J215" s="15" t="inlineStr">
        <is>
          <t>Keep (in collection)</t>
        </is>
      </c>
      <c r="K215" s="14" t="inlineStr"/>
      <c r="L215" s="16" t="inlineStr"/>
    </row>
    <row r="216">
      <c r="A216" s="10" t="inlineStr">
        <is>
          <t>Collections &amp; Research</t>
        </is>
      </c>
      <c r="B216" s="11" t="inlineStr"/>
      <c r="C216" s="10" t="inlineStr">
        <is>
          <t>MVC Then Blog</t>
        </is>
      </c>
      <c r="D216" s="10" t="inlineStr">
        <is>
          <t>MVC Community Altar</t>
        </is>
      </c>
      <c r="E216" s="10" t="inlineStr">
        <is>
          <t>Blog post (MVC Then)</t>
        </is>
      </c>
      <c r="F216" s="12" t="inlineStr">
        <is>
          <t>In celebration of Día de los Muertos, come visit the MVC Community Altar in the Plaza (100 E. Main St., Ventura) now thru...</t>
        </is>
      </c>
      <c r="G216" s="10" t="inlineStr">
        <is>
          <t>2020-11-19</t>
        </is>
      </c>
      <c r="H216" s="13" t="n">
        <v>631</v>
      </c>
      <c r="I216" s="10" t="inlineStr">
        <is>
          <t>/connect/mvc-community-altar/</t>
        </is>
      </c>
      <c r="J216" s="10" t="inlineStr">
        <is>
          <t>Keep (in collection)</t>
        </is>
      </c>
      <c r="K216" s="14" t="inlineStr"/>
      <c r="L216" s="12" t="inlineStr"/>
    </row>
    <row r="217">
      <c r="A217" s="15" t="inlineStr">
        <is>
          <t>Collections &amp; Research</t>
        </is>
      </c>
      <c r="B217" s="11" t="inlineStr"/>
      <c r="C217" s="15" t="inlineStr">
        <is>
          <t>MVC Then Blog</t>
        </is>
      </c>
      <c r="D217" s="15" t="inlineStr">
        <is>
          <t>MVC Insider + Submit Your High School Football Programs!</t>
        </is>
      </c>
      <c r="E217" s="15" t="inlineStr">
        <is>
          <t>Blog post (MVC Then)</t>
        </is>
      </c>
      <c r="F217" s="16" t="inlineStr">
        <is>
          <t>Join us on Facebook Live for the next episode of “MVC Insider” this Friday, November 6, 2020 at 9am! Krystell Jimenez, Project Archivist,...</t>
        </is>
      </c>
      <c r="G217" s="15" t="inlineStr">
        <is>
          <t>2020-11-19</t>
        </is>
      </c>
      <c r="H217" s="17" t="n">
        <v>639</v>
      </c>
      <c r="I217" s="15" t="inlineStr">
        <is>
          <t>/connect/mvc-insider-submit-your-high-school-football-programs/</t>
        </is>
      </c>
      <c r="J217" s="15" t="inlineStr">
        <is>
          <t>Keep (in collection)</t>
        </is>
      </c>
      <c r="K217" s="14" t="inlineStr"/>
      <c r="L217" s="16" t="inlineStr"/>
    </row>
    <row r="218">
      <c r="A218" s="10" t="inlineStr">
        <is>
          <t>Collections &amp; Research</t>
        </is>
      </c>
      <c r="B218" s="11" t="inlineStr"/>
      <c r="C218" s="10" t="inlineStr">
        <is>
          <t>MVC Then Blog</t>
        </is>
      </c>
      <c r="D218" s="10" t="inlineStr">
        <is>
          <t>MVC Insider Ep. 2 (Season 1) — Ag Museum/Throwing Shade</t>
        </is>
      </c>
      <c r="E218" s="10" t="inlineStr">
        <is>
          <t>Blog post (MVC Then)</t>
        </is>
      </c>
      <c r="F218" s="12" t="inlineStr">
        <is>
          <t>Welcome to the next episode of “MVC Insider.” We’re joining you live from the Agriculture Museum in Santa Paula. “MVC Insider” offers viewers a unique,...</t>
        </is>
      </c>
      <c r="G218" s="10" t="inlineStr">
        <is>
          <t>2020-06-10</t>
        </is>
      </c>
      <c r="H218" s="13" t="n">
        <v>613</v>
      </c>
      <c r="I218" s="10" t="inlineStr">
        <is>
          <t>/connect/mvc-insider-ep-2-season-1-ag-museum-throwing-shade/</t>
        </is>
      </c>
      <c r="J218" s="10" t="inlineStr">
        <is>
          <t>Keep (in collection)</t>
        </is>
      </c>
      <c r="K218" s="14" t="inlineStr"/>
      <c r="L218" s="12" t="inlineStr"/>
    </row>
    <row r="219">
      <c r="A219" s="15" t="inlineStr">
        <is>
          <t>Collections &amp; Research</t>
        </is>
      </c>
      <c r="B219" s="11" t="inlineStr"/>
      <c r="C219" s="15" t="inlineStr">
        <is>
          <t>MVC Then Blog</t>
        </is>
      </c>
      <c r="D219" s="15" t="inlineStr">
        <is>
          <t>MVC Insider Ep. 4 (Season 1) — Project Archivist</t>
        </is>
      </c>
      <c r="E219" s="15" t="inlineStr">
        <is>
          <t>Blog post (MVC Then)</t>
        </is>
      </c>
      <c r="F219" s="16" t="inlineStr">
        <is>
          <t>Welcome to the next episode of “MVC Insider.” We’re joining you live from Downtown Ventura. “MVC Insider” offers viewers a unique, in-depth glimpse...</t>
        </is>
      </c>
      <c r="G219" s="15" t="inlineStr">
        <is>
          <t>2020-06-18</t>
        </is>
      </c>
      <c r="H219" s="17" t="n">
        <v>605</v>
      </c>
      <c r="I219" s="15" t="inlineStr">
        <is>
          <t>/connect/mvc-insider-ep-4-season-1-project-archivist/</t>
        </is>
      </c>
      <c r="J219" s="15" t="inlineStr">
        <is>
          <t>Keep (in collection)</t>
        </is>
      </c>
      <c r="K219" s="14" t="inlineStr"/>
      <c r="L219" s="16" t="inlineStr"/>
    </row>
    <row r="220">
      <c r="A220" s="10" t="inlineStr">
        <is>
          <t>Collections &amp; Research</t>
        </is>
      </c>
      <c r="B220" s="11" t="inlineStr"/>
      <c r="C220" s="10" t="inlineStr">
        <is>
          <t>MVC Then Blog</t>
        </is>
      </c>
      <c r="D220" s="10" t="inlineStr">
        <is>
          <t>MVC Insider Ep. 5 (Season 1) — Tilling in Ventura County</t>
        </is>
      </c>
      <c r="E220" s="10" t="inlineStr">
        <is>
          <t>Blog post (MVC Then)</t>
        </is>
      </c>
      <c r="F220" s="12" t="inlineStr">
        <is>
          <t>Welcome to the next episode of “MVC Insider.” We’re joining you live from the Agriculture Museum in Santa Paula. “MVC Insider” offers viewers a unique,...</t>
        </is>
      </c>
      <c r="G220" s="10" t="inlineStr">
        <is>
          <t>2020-06-24</t>
        </is>
      </c>
      <c r="H220" s="13" t="n">
        <v>593</v>
      </c>
      <c r="I220" s="10" t="inlineStr">
        <is>
          <t>/connect/mvc-insider-ep-5-season-1-tilling-in-ventura-county/</t>
        </is>
      </c>
      <c r="J220" s="10" t="inlineStr">
        <is>
          <t>Keep (in collection)</t>
        </is>
      </c>
      <c r="K220" s="14" t="inlineStr"/>
      <c r="L220" s="12" t="inlineStr"/>
    </row>
    <row r="221">
      <c r="A221" s="15" t="inlineStr">
        <is>
          <t>Collections &amp; Research</t>
        </is>
      </c>
      <c r="B221" s="11" t="inlineStr"/>
      <c r="C221" s="15" t="inlineStr">
        <is>
          <t>MVC Then Blog</t>
        </is>
      </c>
      <c r="D221" s="15" t="inlineStr">
        <is>
          <t>MVC Insider Ep. 6 (Season 1) — Uncovering Black History</t>
        </is>
      </c>
      <c r="E221" s="15" t="inlineStr">
        <is>
          <t>Blog post (MVC Then)</t>
        </is>
      </c>
      <c r="F221" s="16" t="inlineStr">
        <is>
          <t>Welcome to the season one finale of MVC Insider! We’re joining you live from the Museum of Ventura County in Downtown Ventura. “MVC...</t>
        </is>
      </c>
      <c r="G221" s="15" t="inlineStr">
        <is>
          <t>2020-07-02</t>
        </is>
      </c>
      <c r="H221" s="17" t="n">
        <v>626</v>
      </c>
      <c r="I221" s="15" t="inlineStr">
        <is>
          <t>/connect/mvc-insider-ep-6-season-1-uncovering-black-history/</t>
        </is>
      </c>
      <c r="J221" s="15" t="inlineStr">
        <is>
          <t>Keep (in collection)</t>
        </is>
      </c>
      <c r="K221" s="14" t="inlineStr"/>
      <c r="L221" s="16" t="inlineStr"/>
    </row>
    <row r="222">
      <c r="A222" s="10" t="inlineStr">
        <is>
          <t>Collections &amp; Research</t>
        </is>
      </c>
      <c r="B222" s="11" t="inlineStr"/>
      <c r="C222" s="10" t="inlineStr">
        <is>
          <t>MVC Then Blog</t>
        </is>
      </c>
      <c r="D222" s="10" t="inlineStr">
        <is>
          <t>MVC THEN</t>
        </is>
      </c>
      <c r="E222" s="10" t="inlineStr">
        <is>
          <t>Blog post (MVC Then)</t>
        </is>
      </c>
      <c r="F222" s="12" t="inlineStr"/>
      <c r="G222" s="10" t="inlineStr"/>
      <c r="H222" s="13" t="n">
        <v>998</v>
      </c>
      <c r="I222" s="10" t="inlineStr">
        <is>
          <t>/research-library-blog/</t>
        </is>
      </c>
      <c r="J222" s="10" t="inlineStr">
        <is>
          <t>Keep (in collection)</t>
        </is>
      </c>
      <c r="K222" s="14" t="inlineStr"/>
      <c r="L222" s="12" t="inlineStr">
        <is>
          <t>Canonical blog (34 posts).</t>
        </is>
      </c>
    </row>
    <row r="223">
      <c r="A223" s="15" t="inlineStr">
        <is>
          <t>Collections &amp; Research</t>
        </is>
      </c>
      <c r="B223" s="11" t="inlineStr"/>
      <c r="C223" s="15" t="inlineStr">
        <is>
          <t>MVC Then Blog</t>
        </is>
      </c>
      <c r="D223" s="15" t="inlineStr">
        <is>
          <t>Name That Movie Star!</t>
        </is>
      </c>
      <c r="E223" s="15" t="inlineStr">
        <is>
          <t>Blog post (MVC Then)</t>
        </is>
      </c>
      <c r="F223" s="16" t="inlineStr">
        <is>
          <t>Looking for a little fun this weekend? How about taking the family to the beach? Just remember to stay six feet apart from...</t>
        </is>
      </c>
      <c r="G223" s="15" t="inlineStr">
        <is>
          <t>2020-06-02</t>
        </is>
      </c>
      <c r="H223" s="17" t="n">
        <v>589</v>
      </c>
      <c r="I223" s="15" t="inlineStr">
        <is>
          <t>/connect/name-that-movie-star/</t>
        </is>
      </c>
      <c r="J223" s="15" t="inlineStr">
        <is>
          <t>Keep (in collection)</t>
        </is>
      </c>
      <c r="K223" s="14" t="inlineStr"/>
      <c r="L223" s="16" t="inlineStr"/>
    </row>
    <row r="224">
      <c r="A224" s="10" t="inlineStr">
        <is>
          <t>Collections &amp; Research</t>
        </is>
      </c>
      <c r="B224" s="11" t="inlineStr"/>
      <c r="C224" s="10" t="inlineStr">
        <is>
          <t>MVC Then Blog</t>
        </is>
      </c>
      <c r="D224" s="10" t="inlineStr">
        <is>
          <t>Patterns on the Land: Map 6</t>
        </is>
      </c>
      <c r="E224" s="10" t="inlineStr">
        <is>
          <t>Blog post (MVC Then)</t>
        </is>
      </c>
      <c r="F224" s="12" t="inlineStr">
        <is>
          <t>Patterns on the Land, an exhibit of faithful reproductions of rare maps from the museum’s Research Library and Archives collection, was first on...</t>
        </is>
      </c>
      <c r="G224" s="10" t="inlineStr">
        <is>
          <t>2020-05-15</t>
        </is>
      </c>
      <c r="H224" s="13" t="n">
        <v>827</v>
      </c>
      <c r="I224" s="10" t="inlineStr">
        <is>
          <t>/connect/patterns-on-the-land-map-6/</t>
        </is>
      </c>
      <c r="J224" s="10" t="inlineStr">
        <is>
          <t>Keep (in collection)</t>
        </is>
      </c>
      <c r="K224" s="14" t="inlineStr"/>
      <c r="L224" s="12" t="inlineStr"/>
    </row>
    <row r="225">
      <c r="A225" s="15" t="inlineStr">
        <is>
          <t>Collections &amp; Research</t>
        </is>
      </c>
      <c r="B225" s="11" t="inlineStr"/>
      <c r="C225" s="15" t="inlineStr">
        <is>
          <t>MVC Then Blog</t>
        </is>
      </c>
      <c r="D225" s="15" t="inlineStr">
        <is>
          <t>Patterns on the Land: Map 7</t>
        </is>
      </c>
      <c r="E225" s="15" t="inlineStr">
        <is>
          <t>Blog post (MVC Then)</t>
        </is>
      </c>
      <c r="F225" s="16" t="inlineStr">
        <is>
          <t>Patterns on the Land, an exhibit of faithful reproductions of rare maps from the museum’s Research Library and Archives collection, was first on...</t>
        </is>
      </c>
      <c r="G225" s="15" t="inlineStr">
        <is>
          <t>2020-05-19</t>
        </is>
      </c>
      <c r="H225" s="17" t="n">
        <v>831</v>
      </c>
      <c r="I225" s="15" t="inlineStr">
        <is>
          <t>/connect/patterns-on-the-land-map-7/</t>
        </is>
      </c>
      <c r="J225" s="15" t="inlineStr">
        <is>
          <t>Keep (in collection)</t>
        </is>
      </c>
      <c r="K225" s="14" t="inlineStr"/>
      <c r="L225" s="16" t="inlineStr"/>
    </row>
    <row r="226">
      <c r="A226" s="10" t="inlineStr">
        <is>
          <t>Collections &amp; Research</t>
        </is>
      </c>
      <c r="B226" s="11" t="inlineStr"/>
      <c r="C226" s="10" t="inlineStr">
        <is>
          <t>MVC Then Blog</t>
        </is>
      </c>
      <c r="D226" s="10" t="inlineStr">
        <is>
          <t>Patterns on the Land: Map 8</t>
        </is>
      </c>
      <c r="E226" s="10" t="inlineStr">
        <is>
          <t>Blog post (MVC Then)</t>
        </is>
      </c>
      <c r="F226" s="12" t="inlineStr">
        <is>
          <t>Patterns on the Land, an exhibit of faithful reproductions of rare maps from the museum’s Research Library and Archives collection, was first on...</t>
        </is>
      </c>
      <c r="G226" s="10" t="inlineStr">
        <is>
          <t>2020-05-19</t>
        </is>
      </c>
      <c r="H226" s="13" t="n">
        <v>828</v>
      </c>
      <c r="I226" s="10" t="inlineStr">
        <is>
          <t>/connect/patterns-on-the-land-map-8/</t>
        </is>
      </c>
      <c r="J226" s="10" t="inlineStr">
        <is>
          <t>Keep (in collection)</t>
        </is>
      </c>
      <c r="K226" s="14" t="inlineStr"/>
      <c r="L226" s="12" t="inlineStr"/>
    </row>
    <row r="227">
      <c r="A227" s="15" t="inlineStr">
        <is>
          <t>Collections &amp; Research</t>
        </is>
      </c>
      <c r="B227" s="11" t="inlineStr"/>
      <c r="C227" s="15" t="inlineStr">
        <is>
          <t>MVC Then Blog</t>
        </is>
      </c>
      <c r="D227" s="15" t="inlineStr">
        <is>
          <t>Picking Lemons at Limoneira Ranch</t>
        </is>
      </c>
      <c r="E227" s="15" t="inlineStr">
        <is>
          <t>Blog post (MVC Then)</t>
        </is>
      </c>
      <c r="F227" s="16" t="inlineStr">
        <is>
          <t>On the frontlines, field workers are helping feed us during the COVID-19 pandemic and we’d like to give a shout out to all...</t>
        </is>
      </c>
      <c r="G227" s="15" t="inlineStr">
        <is>
          <t>2020-04-28</t>
        </is>
      </c>
      <c r="H227" s="17" t="n">
        <v>775</v>
      </c>
      <c r="I227" s="15" t="inlineStr">
        <is>
          <t>/connect/picking-lemons-at-limoneira-ranch/</t>
        </is>
      </c>
      <c r="J227" s="15" t="inlineStr">
        <is>
          <t>Keep (in collection)</t>
        </is>
      </c>
      <c r="K227" s="14" t="inlineStr"/>
      <c r="L227" s="16" t="inlineStr"/>
    </row>
    <row r="228">
      <c r="A228" s="10" t="inlineStr">
        <is>
          <t>Collections &amp; Research</t>
        </is>
      </c>
      <c r="B228" s="11" t="inlineStr"/>
      <c r="C228" s="10" t="inlineStr">
        <is>
          <t>MVC Then Blog</t>
        </is>
      </c>
      <c r="D228" s="10" t="inlineStr">
        <is>
          <t>Presidential Visits to Ventura County</t>
        </is>
      </c>
      <c r="E228" s="10" t="inlineStr">
        <is>
          <t>Blog post (MVC Then)</t>
        </is>
      </c>
      <c r="F228" s="12" t="inlineStr">
        <is>
          <t>Happy President’s Day! In recognition of President’s Day, let’s take a look at some of the presidents who visited Ventura County during their...</t>
        </is>
      </c>
      <c r="G228" s="10" t="inlineStr">
        <is>
          <t>2021-02-24</t>
        </is>
      </c>
      <c r="H228" s="13" t="n">
        <v>928</v>
      </c>
      <c r="I228" s="10" t="inlineStr">
        <is>
          <t>/connect/presidential-visits-to-ventura-county/</t>
        </is>
      </c>
      <c r="J228" s="10" t="inlineStr">
        <is>
          <t>Keep (in collection)</t>
        </is>
      </c>
      <c r="K228" s="14" t="inlineStr"/>
      <c r="L228" s="12" t="inlineStr"/>
    </row>
    <row r="229">
      <c r="A229" s="15" t="inlineStr">
        <is>
          <t>Collections &amp; Research</t>
        </is>
      </c>
      <c r="B229" s="11" t="inlineStr"/>
      <c r="C229" s="15" t="inlineStr">
        <is>
          <t>MVC Then Blog</t>
        </is>
      </c>
      <c r="D229" s="15" t="inlineStr">
        <is>
          <t>Presidential Visits to Ventura County: Part 2</t>
        </is>
      </c>
      <c r="E229" s="15" t="inlineStr">
        <is>
          <t>Blog post (MVC Then)</t>
        </is>
      </c>
      <c r="F229" s="16" t="inlineStr">
        <is>
          <t>Today, we present another article in our new #MVCJournalFlashback series! This series will focus on previously published articles, snippets and historical gold nuggets from the...</t>
        </is>
      </c>
      <c r="G229" s="15" t="inlineStr">
        <is>
          <t>2021-02-25</t>
        </is>
      </c>
      <c r="H229" s="17" t="n">
        <v>1057</v>
      </c>
      <c r="I229" s="15" t="inlineStr">
        <is>
          <t>/connect/presidential-visits-to-ventura-county-part-2/</t>
        </is>
      </c>
      <c r="J229" s="15" t="inlineStr">
        <is>
          <t>Keep (in collection)</t>
        </is>
      </c>
      <c r="K229" s="14" t="inlineStr"/>
      <c r="L229" s="16" t="inlineStr"/>
    </row>
    <row r="230">
      <c r="A230" s="10" t="inlineStr">
        <is>
          <t>Collections &amp; Research</t>
        </is>
      </c>
      <c r="B230" s="11" t="inlineStr"/>
      <c r="C230" s="10" t="inlineStr">
        <is>
          <t>MVC Then Blog</t>
        </is>
      </c>
      <c r="D230" s="10" t="inlineStr">
        <is>
          <t>Prince Aaggie and the Ventura County Fair</t>
        </is>
      </c>
      <c r="E230" s="10" t="inlineStr">
        <is>
          <t>Blog post (MVC Then)</t>
        </is>
      </c>
      <c r="F230" s="12" t="inlineStr">
        <is>
          <t>August is Fair Month in Ventura County and the importance of the county fair has never been more meaningful than this year because...</t>
        </is>
      </c>
      <c r="G230" s="10" t="inlineStr">
        <is>
          <t>2020-08-29</t>
        </is>
      </c>
      <c r="H230" s="13" t="n">
        <v>858</v>
      </c>
      <c r="I230" s="10" t="inlineStr">
        <is>
          <t>/connect/prince-aaggie-and-the-ventura-county-fair/</t>
        </is>
      </c>
      <c r="J230" s="10" t="inlineStr">
        <is>
          <t>Keep (in collection)</t>
        </is>
      </c>
      <c r="K230" s="14" t="inlineStr"/>
      <c r="L230" s="12" t="inlineStr"/>
    </row>
    <row r="231">
      <c r="A231" s="15" t="inlineStr">
        <is>
          <t>Collections &amp; Research</t>
        </is>
      </c>
      <c r="B231" s="11" t="inlineStr"/>
      <c r="C231" s="15" t="inlineStr">
        <is>
          <t>MVC Then Blog</t>
        </is>
      </c>
      <c r="D231" s="15" t="inlineStr">
        <is>
          <t>Puppet Presidents: Grab ‘n Go Bag</t>
        </is>
      </c>
      <c r="E231" s="15" t="inlineStr">
        <is>
          <t>Blog post (MVC Then)</t>
        </is>
      </c>
      <c r="F231" s="16" t="inlineStr">
        <is>
          <t>Seen here is Vivienne, 5, and Donovan, 12, with their Puppet Presidents from this past weekend’s Grab ‘n Go Bag giveaway in Santa...</t>
        </is>
      </c>
      <c r="G231" s="15" t="inlineStr">
        <is>
          <t>2021-02-25</t>
        </is>
      </c>
      <c r="H231" s="17" t="n">
        <v>613</v>
      </c>
      <c r="I231" s="15" t="inlineStr">
        <is>
          <t>/connect/puppet-presidents-grab-n-go-bag/</t>
        </is>
      </c>
      <c r="J231" s="15" t="inlineStr">
        <is>
          <t>Keep (in collection)</t>
        </is>
      </c>
      <c r="K231" s="14" t="inlineStr"/>
      <c r="L231" s="16" t="inlineStr"/>
    </row>
    <row r="232">
      <c r="A232" s="10" t="inlineStr">
        <is>
          <t>Collections &amp; Research</t>
        </is>
      </c>
      <c r="B232" s="11" t="inlineStr"/>
      <c r="C232" s="10" t="inlineStr">
        <is>
          <t>MVC Then Blog</t>
        </is>
      </c>
      <c r="D232" s="10" t="inlineStr">
        <is>
          <t>San Buenaventura’s Freedom’s Defenders</t>
        </is>
      </c>
      <c r="E232" s="10" t="inlineStr">
        <is>
          <t>Blog post (MVC Then)</t>
        </is>
      </c>
      <c r="F232" s="12" t="inlineStr">
        <is>
          <t>A brave shopkeeper named Walter Chaffee guarded the American flag outside his store, even when others tried to steal it away. During the Civil War, it was hard to be a Union supporter in California, but Walter and his fr</t>
        </is>
      </c>
      <c r="G232" s="10" t="inlineStr">
        <is>
          <t>2025-05-22</t>
        </is>
      </c>
      <c r="H232" s="13" t="n">
        <v>8596</v>
      </c>
      <c r="I232" s="10" t="inlineStr">
        <is>
          <t>/research-library-blog/san-buenaventuras-freedoms-defenders/</t>
        </is>
      </c>
      <c r="J232" s="10" t="inlineStr">
        <is>
          <t>Keep (in collection)</t>
        </is>
      </c>
      <c r="K232" s="14" t="inlineStr"/>
      <c r="L232" s="12" t="inlineStr"/>
    </row>
    <row r="233">
      <c r="A233" s="15" t="inlineStr">
        <is>
          <t>Collections &amp; Research</t>
        </is>
      </c>
      <c r="B233" s="11" t="inlineStr"/>
      <c r="C233" s="15" t="inlineStr">
        <is>
          <t>MVC Then Blog</t>
        </is>
      </c>
      <c r="D233" s="15" t="inlineStr">
        <is>
          <t>Santa Paula’s First Volunteer Fire Department</t>
        </is>
      </c>
      <c r="E233" s="15" t="inlineStr">
        <is>
          <t>Blog post (MVC Then)</t>
        </is>
      </c>
      <c r="F233" s="16" t="inlineStr">
        <is>
          <t>Santa Paula’s first volunteer fire department was invited to participate in Ventura’s Fourth of July Parade in 1913. The entry included Santa Paula’s...</t>
        </is>
      </c>
      <c r="G233" s="15" t="inlineStr">
        <is>
          <t>2020-07-02</t>
        </is>
      </c>
      <c r="H233" s="17" t="n">
        <v>620</v>
      </c>
      <c r="I233" s="15" t="inlineStr">
        <is>
          <t>/connect/santa-paulas-first-volunteer-fire-department/</t>
        </is>
      </c>
      <c r="J233" s="15" t="inlineStr">
        <is>
          <t>Keep (in collection)</t>
        </is>
      </c>
      <c r="K233" s="14" t="inlineStr"/>
      <c r="L233" s="16" t="inlineStr"/>
    </row>
    <row r="234">
      <c r="A234" s="10" t="inlineStr">
        <is>
          <t>Collections &amp; Research</t>
        </is>
      </c>
      <c r="B234" s="11" t="inlineStr"/>
      <c r="C234" s="10" t="inlineStr">
        <is>
          <t>MVC Then Blog</t>
        </is>
      </c>
      <c r="D234" s="10" t="inlineStr">
        <is>
          <t>Saticoy’s Prisoner of War Camp</t>
        </is>
      </c>
      <c r="E234" s="10" t="inlineStr">
        <is>
          <t>Blog post (MVC Then)</t>
        </is>
      </c>
      <c r="F234" s="12" t="inlineStr">
        <is>
          <t>By Andy Ludlum, Museum Volunteer Ortwin Holdt and his fellow workers stood on stools and peered over a fence in Saticoy to watch...</t>
        </is>
      </c>
      <c r="G234" s="10" t="inlineStr">
        <is>
          <t>2021-03-21</t>
        </is>
      </c>
      <c r="H234" s="13" t="n">
        <v>3225</v>
      </c>
      <c r="I234" s="10" t="inlineStr">
        <is>
          <t>/research-library-blog/saticoys-prisoner-of-war-camp/</t>
        </is>
      </c>
      <c r="J234" s="10" t="inlineStr">
        <is>
          <t>Keep (in collection)</t>
        </is>
      </c>
      <c r="K234" s="14" t="inlineStr"/>
      <c r="L234" s="12" t="inlineStr"/>
    </row>
    <row r="235">
      <c r="A235" s="15" t="inlineStr">
        <is>
          <t>Collections &amp; Research</t>
        </is>
      </c>
      <c r="B235" s="11" t="inlineStr"/>
      <c r="C235" s="15" t="inlineStr">
        <is>
          <t>MVC Then Blog</t>
        </is>
      </c>
      <c r="D235" s="15" t="inlineStr">
        <is>
          <t>Saving the Sounds of the Past</t>
        </is>
      </c>
      <c r="E235" s="15" t="inlineStr">
        <is>
          <t>Blog post (MVC Then)</t>
        </is>
      </c>
      <c r="F235" s="16" t="inlineStr">
        <is>
          <t>By Museum Volunteer Andy Ludlum Two pipe organs – each more than 150 years old – have traveled to Ventura County from the...</t>
        </is>
      </c>
      <c r="G235" s="15" t="inlineStr">
        <is>
          <t>2021-03-21</t>
        </is>
      </c>
      <c r="H235" s="17" t="n">
        <v>3991</v>
      </c>
      <c r="I235" s="15" t="inlineStr">
        <is>
          <t>/research-library-blog/saving-the-sounds-of-the-past/</t>
        </is>
      </c>
      <c r="J235" s="15" t="inlineStr">
        <is>
          <t>Keep (in collection)</t>
        </is>
      </c>
      <c r="K235" s="14" t="inlineStr"/>
      <c r="L235" s="16" t="inlineStr"/>
    </row>
    <row r="236">
      <c r="A236" s="10" t="inlineStr">
        <is>
          <t>Collections &amp; Research</t>
        </is>
      </c>
      <c r="B236" s="11" t="inlineStr"/>
      <c r="C236" s="10" t="inlineStr">
        <is>
          <t>MVC Then Blog</t>
        </is>
      </c>
      <c r="D236" s="10" t="inlineStr">
        <is>
          <t>Shirley Verrett, Opera Mezzo-Soprano from Oxnard</t>
        </is>
      </c>
      <c r="E236" s="10" t="inlineStr">
        <is>
          <t>Blog post (MVC Then)</t>
        </is>
      </c>
      <c r="F236" s="12" t="inlineStr">
        <is>
          <t>On February 10, 1964 the United States House of Representatives passed the Civil Rights Act outlawing discrimination on the basis of race, color,...</t>
        </is>
      </c>
      <c r="G236" s="10" t="inlineStr">
        <is>
          <t>2021-02-24</t>
        </is>
      </c>
      <c r="H236" s="13" t="n">
        <v>884</v>
      </c>
      <c r="I236" s="10" t="inlineStr">
        <is>
          <t>/connect/shirley-verrett-opera-mezzo-soprano-from-oxnard/</t>
        </is>
      </c>
      <c r="J236" s="10" t="inlineStr">
        <is>
          <t>Keep (in collection)</t>
        </is>
      </c>
      <c r="K236" s="14" t="inlineStr"/>
      <c r="L236" s="12" t="inlineStr"/>
    </row>
    <row r="237">
      <c r="A237" s="15" t="inlineStr">
        <is>
          <t>Collections &amp; Research</t>
        </is>
      </c>
      <c r="B237" s="11" t="inlineStr"/>
      <c r="C237" s="15" t="inlineStr">
        <is>
          <t>MVC Then Blog</t>
        </is>
      </c>
      <c r="D237" s="15" t="inlineStr">
        <is>
          <t>Snow Comes to the West Coast!</t>
        </is>
      </c>
      <c r="E237" s="15" t="inlineStr">
        <is>
          <t>Blog post (MVC Then)</t>
        </is>
      </c>
      <c r="F237" s="16" t="inlineStr">
        <is>
          <t>We wouldn’t put it past 2020 to give the central coast a snowstorm. Several Museum staff members have “Snow on the Beach” on...</t>
        </is>
      </c>
      <c r="G237" s="15" t="inlineStr">
        <is>
          <t>2020-12-28</t>
        </is>
      </c>
      <c r="H237" s="17" t="n">
        <v>1098</v>
      </c>
      <c r="I237" s="15" t="inlineStr">
        <is>
          <t>/connect/snow-comes-to-the-west-coast/</t>
        </is>
      </c>
      <c r="J237" s="15" t="inlineStr">
        <is>
          <t>Keep (in collection)</t>
        </is>
      </c>
      <c r="K237" s="14" t="inlineStr"/>
      <c r="L237" s="16" t="inlineStr"/>
    </row>
    <row r="238">
      <c r="A238" s="10" t="inlineStr">
        <is>
          <t>Collections &amp; Research</t>
        </is>
      </c>
      <c r="B238" s="11" t="inlineStr"/>
      <c r="C238" s="10" t="inlineStr">
        <is>
          <t>MVC Then Blog</t>
        </is>
      </c>
      <c r="D238" s="10" t="inlineStr">
        <is>
          <t>Stealing Gold from the Old Don of Rancho El Conejo</t>
        </is>
      </c>
      <c r="E238" s="10" t="inlineStr">
        <is>
          <t>Blog post (MVC Then)</t>
        </is>
      </c>
      <c r="F238" s="12" t="inlineStr">
        <is>
          <t>Don José De la Guerra y Noriega was known to everyone as "El Capitán." He was already one of the richest men in California in 1822 when he petitioned the last Spanish governor to grant him one half of Rancho El Conejo.</t>
        </is>
      </c>
      <c r="G238" s="10" t="inlineStr">
        <is>
          <t>2021-03-21</t>
        </is>
      </c>
      <c r="H238" s="13" t="n">
        <v>1872</v>
      </c>
      <c r="I238" s="10" t="inlineStr">
        <is>
          <t>/research-library-blog/stealing-gold-from-the-old-don-of-rancho-el-conejo/</t>
        </is>
      </c>
      <c r="J238" s="10" t="inlineStr">
        <is>
          <t>Keep (in collection)</t>
        </is>
      </c>
      <c r="K238" s="14" t="inlineStr"/>
      <c r="L238" s="12" t="inlineStr"/>
    </row>
    <row r="239">
      <c r="A239" s="15" t="inlineStr">
        <is>
          <t>Collections &amp; Research</t>
        </is>
      </c>
      <c r="B239" s="11" t="inlineStr"/>
      <c r="C239" s="15" t="inlineStr">
        <is>
          <t>MVC Then Blog</t>
        </is>
      </c>
      <c r="D239" s="15" t="inlineStr">
        <is>
          <t>Stolen Liberty</t>
        </is>
      </c>
      <c r="E239" s="15" t="inlineStr">
        <is>
          <t>Blog post (MVC Then)</t>
        </is>
      </c>
      <c r="F239" s="16" t="inlineStr">
        <is>
          <t>By Library Volunteer Andy Ludlum The Sunday, December 7, 1941 edition of the Oxnard Press Courier ran a banner headline “FIRST WAR EXTRA”...</t>
        </is>
      </c>
      <c r="G239" s="15" t="inlineStr">
        <is>
          <t>2021-03-26</t>
        </is>
      </c>
      <c r="H239" s="17" t="n">
        <v>7966</v>
      </c>
      <c r="I239" s="15" t="inlineStr">
        <is>
          <t>/research-library-blog/stolen-liberty/</t>
        </is>
      </c>
      <c r="J239" s="15" t="inlineStr">
        <is>
          <t>Keep (in collection)</t>
        </is>
      </c>
      <c r="K239" s="14" t="inlineStr"/>
      <c r="L239" s="16" t="inlineStr"/>
    </row>
    <row r="240">
      <c r="A240" s="10" t="inlineStr">
        <is>
          <t>Collections &amp; Research</t>
        </is>
      </c>
      <c r="B240" s="11" t="inlineStr"/>
      <c r="C240" s="10" t="inlineStr">
        <is>
          <t>MVC Then Blog</t>
        </is>
      </c>
      <c r="D240" s="10" t="inlineStr">
        <is>
          <t>The Bad Bob</t>
        </is>
      </c>
      <c r="E240" s="10" t="inlineStr">
        <is>
          <t>Blog post (MVC Then)</t>
        </is>
      </c>
      <c r="F240" s="12" t="inlineStr">
        <is>
          <t>by Library Volunteer Andy Ludlum Marjery Misner was described in 1924 by The Los Angeles Times as a “pretty, young teacher.” Near the...</t>
        </is>
      </c>
      <c r="G240" s="10" t="inlineStr">
        <is>
          <t>2024-03-05</t>
        </is>
      </c>
      <c r="H240" s="13" t="n">
        <v>6387</v>
      </c>
      <c r="I240" s="10" t="inlineStr">
        <is>
          <t>/research-library-blog/the-bad-bob/</t>
        </is>
      </c>
      <c r="J240" s="10" t="inlineStr">
        <is>
          <t>Keep (in collection)</t>
        </is>
      </c>
      <c r="K240" s="14" t="inlineStr"/>
      <c r="L240" s="12" t="inlineStr"/>
    </row>
    <row r="241">
      <c r="A241" s="15" t="inlineStr">
        <is>
          <t>Collections &amp; Research</t>
        </is>
      </c>
      <c r="B241" s="11" t="inlineStr"/>
      <c r="C241" s="15" t="inlineStr">
        <is>
          <t>MVC Then Blog</t>
        </is>
      </c>
      <c r="D241" s="15" t="inlineStr">
        <is>
          <t>The Gift</t>
        </is>
      </c>
      <c r="E241" s="15" t="inlineStr">
        <is>
          <t>Blog post (MVC Then)</t>
        </is>
      </c>
      <c r="F241" s="16" t="inlineStr">
        <is>
          <t>On December 8, 2019, nonprofit leader, music and film producer and artist, David Damian Figueroa, created the art installation, Save the Nopal, as...</t>
        </is>
      </c>
      <c r="G241" s="15" t="inlineStr">
        <is>
          <t>2020-12-28</t>
        </is>
      </c>
      <c r="H241" s="17" t="n">
        <v>605</v>
      </c>
      <c r="I241" s="15" t="inlineStr">
        <is>
          <t>/connect/the-gift/</t>
        </is>
      </c>
      <c r="J241" s="15" t="inlineStr">
        <is>
          <t>Keep (in collection)</t>
        </is>
      </c>
      <c r="K241" s="14" t="inlineStr"/>
      <c r="L241" s="16" t="inlineStr"/>
    </row>
    <row r="242">
      <c r="A242" s="10" t="inlineStr">
        <is>
          <t>Collections &amp; Research</t>
        </is>
      </c>
      <c r="B242" s="11" t="inlineStr"/>
      <c r="C242" s="10" t="inlineStr">
        <is>
          <t>MVC Then Blog</t>
        </is>
      </c>
      <c r="D242" s="10" t="inlineStr">
        <is>
          <t>The House of the Angel</t>
        </is>
      </c>
      <c r="E242" s="10" t="inlineStr">
        <is>
          <t>Blog post (MVC Then)</t>
        </is>
      </c>
      <c r="F242" s="12" t="inlineStr">
        <is>
          <t>By Library Volunteer Andy Ludlum When two pirate ships appeared off the California coast in November 1818, it was a moment the governor...</t>
        </is>
      </c>
      <c r="G242" s="10" t="inlineStr">
        <is>
          <t>2021-09-13</t>
        </is>
      </c>
      <c r="H242" s="13" t="n">
        <v>3716</v>
      </c>
      <c r="I242" s="10" t="inlineStr">
        <is>
          <t>/research-library-blog/the-house-of-the-angel/</t>
        </is>
      </c>
      <c r="J242" s="10" t="inlineStr">
        <is>
          <t>Keep (in collection)</t>
        </is>
      </c>
      <c r="K242" s="14" t="inlineStr"/>
      <c r="L242" s="12" t="inlineStr"/>
    </row>
    <row r="243">
      <c r="A243" s="15" t="inlineStr">
        <is>
          <t>Collections &amp; Research</t>
        </is>
      </c>
      <c r="B243" s="11" t="inlineStr"/>
      <c r="C243" s="15" t="inlineStr">
        <is>
          <t>MVC Then Blog</t>
        </is>
      </c>
      <c r="D243" s="15" t="inlineStr">
        <is>
          <t>The Lions of Ventura County</t>
        </is>
      </c>
      <c r="E243" s="15" t="inlineStr">
        <is>
          <t>Blog post (MVC Then)</t>
        </is>
      </c>
      <c r="F243" s="16" t="inlineStr">
        <is>
          <t>For thousands of years, they’ve shared the land, but over the past 175 years, as ranches, towns, and cities spread, the shrinking wild left little room for coexistence, often with deadly results for the lions.</t>
        </is>
      </c>
      <c r="G243" s="15" t="inlineStr">
        <is>
          <t>2025-11-12</t>
        </is>
      </c>
      <c r="H243" s="17" t="n">
        <v>9159</v>
      </c>
      <c r="I243" s="15" t="inlineStr">
        <is>
          <t>/research-library-blog/the-lions-of-ventura-county/</t>
        </is>
      </c>
      <c r="J243" s="15" t="inlineStr">
        <is>
          <t>Keep (in collection)</t>
        </is>
      </c>
      <c r="K243" s="14" t="inlineStr"/>
      <c r="L243" s="16" t="inlineStr"/>
    </row>
    <row r="244">
      <c r="A244" s="10" t="inlineStr">
        <is>
          <t>Collections &amp; Research</t>
        </is>
      </c>
      <c r="B244" s="11" t="inlineStr"/>
      <c r="C244" s="10" t="inlineStr">
        <is>
          <t>MVC Then Blog</t>
        </is>
      </c>
      <c r="D244" s="10" t="inlineStr">
        <is>
          <t>The Mammoths of Ventura County</t>
        </is>
      </c>
      <c r="E244" s="10" t="inlineStr">
        <is>
          <t>Blog post (MVC Then)</t>
        </is>
      </c>
      <c r="F244" s="12" t="inlineStr">
        <is>
          <t>This story is about four mammoths, the extinct Ice Age relatives of modern elephants. Three of the mammoths lived their days in Ventura County.</t>
        </is>
      </c>
      <c r="G244" s="10" t="inlineStr">
        <is>
          <t>2021-03-21</t>
        </is>
      </c>
      <c r="H244" s="13" t="n">
        <v>3029</v>
      </c>
      <c r="I244" s="10" t="inlineStr">
        <is>
          <t>/research-library-blog/the-mammoths-of-ventura-county/</t>
        </is>
      </c>
      <c r="J244" s="10" t="inlineStr">
        <is>
          <t>Keep (in collection)</t>
        </is>
      </c>
      <c r="K244" s="14" t="inlineStr"/>
      <c r="L244" s="12" t="inlineStr"/>
    </row>
    <row r="245">
      <c r="A245" s="15" t="inlineStr">
        <is>
          <t>Collections &amp; Research</t>
        </is>
      </c>
      <c r="B245" s="11" t="inlineStr"/>
      <c r="C245" s="15" t="inlineStr">
        <is>
          <t>MVC Then Blog</t>
        </is>
      </c>
      <c r="D245" s="15" t="inlineStr">
        <is>
          <t>The Picture</t>
        </is>
      </c>
      <c r="E245" s="15" t="inlineStr">
        <is>
          <t>Blog post (MVC Then)</t>
        </is>
      </c>
      <c r="F245" s="16" t="inlineStr">
        <is>
          <t>By Andy Ludlum — April 8, 1917, two days after the United States had declared war on Germany, a group of 31 men, posed in front of the Ventura Mill &amp; Lumber Company.</t>
        </is>
      </c>
      <c r="G245" s="15" t="inlineStr">
        <is>
          <t>2024-10-04</t>
        </is>
      </c>
      <c r="H245" s="17" t="n">
        <v>5089</v>
      </c>
      <c r="I245" s="15" t="inlineStr">
        <is>
          <t>/research-library-blog/the-picture/</t>
        </is>
      </c>
      <c r="J245" s="15" t="inlineStr">
        <is>
          <t>Keep (in collection)</t>
        </is>
      </c>
      <c r="K245" s="14" t="inlineStr"/>
      <c r="L245" s="16" t="inlineStr"/>
    </row>
    <row r="246">
      <c r="A246" s="10" t="inlineStr">
        <is>
          <t>Collections &amp; Research</t>
        </is>
      </c>
      <c r="B246" s="11" t="inlineStr"/>
      <c r="C246" s="10" t="inlineStr">
        <is>
          <t>MVC Then Blog</t>
        </is>
      </c>
      <c r="D246" s="10" t="inlineStr">
        <is>
          <t>The Race to Light Ventura</t>
        </is>
      </c>
      <c r="E246" s="10" t="inlineStr">
        <is>
          <t>Blog post (MVC Then)</t>
        </is>
      </c>
      <c r="F246" s="12" t="inlineStr">
        <is>
          <t>It was 3 a.m. on July 5, 1890. On Ventura’s dark Main Street, a team of laborers moved quietly but quickly along the dirt roadway, guided only by the flickering glow of handheld lanterns.</t>
        </is>
      </c>
      <c r="G246" s="10" t="inlineStr">
        <is>
          <t>2026-02-23</t>
        </is>
      </c>
      <c r="H246" s="13" t="n">
        <v>5891</v>
      </c>
      <c r="I246" s="10" t="inlineStr">
        <is>
          <t>/research-library-blog/the-race-to-light-ventura/</t>
        </is>
      </c>
      <c r="J246" s="10" t="inlineStr">
        <is>
          <t>Keep (in collection)</t>
        </is>
      </c>
      <c r="K246" s="14" t="inlineStr"/>
      <c r="L246" s="12" t="inlineStr"/>
    </row>
    <row r="247">
      <c r="A247" s="15" t="inlineStr">
        <is>
          <t>Collections &amp; Research</t>
        </is>
      </c>
      <c r="B247" s="11" t="inlineStr"/>
      <c r="C247" s="15" t="inlineStr">
        <is>
          <t>MVC Then Blog</t>
        </is>
      </c>
      <c r="D247" s="15" t="inlineStr">
        <is>
          <t>The Story of Pierre Agoure</t>
        </is>
      </c>
      <c r="E247" s="15" t="inlineStr">
        <is>
          <t>Blog post (MVC Then)</t>
        </is>
      </c>
      <c r="F247" s="16" t="inlineStr">
        <is>
          <t>By Library Volunteer Andy Ludlum This is the story of an early Ventura County sheep rancher. His remarkable tale has been overlooked and...</t>
        </is>
      </c>
      <c r="G247" s="15" t="inlineStr">
        <is>
          <t>2022-12-28</t>
        </is>
      </c>
      <c r="H247" s="17" t="n">
        <v>8681</v>
      </c>
      <c r="I247" s="15" t="inlineStr">
        <is>
          <t>/research-library-blog/the-story-of-pierre-agoure/</t>
        </is>
      </c>
      <c r="J247" s="15" t="inlineStr">
        <is>
          <t>Keep (in collection)</t>
        </is>
      </c>
      <c r="K247" s="14" t="inlineStr"/>
      <c r="L247" s="16" t="inlineStr"/>
    </row>
    <row r="248">
      <c r="A248" s="10" t="inlineStr">
        <is>
          <t>Collections &amp; Research</t>
        </is>
      </c>
      <c r="B248" s="11" t="inlineStr"/>
      <c r="C248" s="10" t="inlineStr">
        <is>
          <t>MVC Then Blog</t>
        </is>
      </c>
      <c r="D248" s="10" t="inlineStr">
        <is>
          <t>The Water Witch of Simi</t>
        </is>
      </c>
      <c r="E248" s="10" t="inlineStr">
        <is>
          <t>Blog post (MVC Then)</t>
        </is>
      </c>
      <c r="F248" s="12" t="inlineStr">
        <is>
          <t>By Library Volunteer Andy Ludlum The frail old man, known to everyone in Simi as “Grandpa Stones,” practically had to be carried over...</t>
        </is>
      </c>
      <c r="G248" s="10" t="inlineStr">
        <is>
          <t>2022-04-14</t>
        </is>
      </c>
      <c r="H248" s="13" t="n">
        <v>5337</v>
      </c>
      <c r="I248" s="10" t="inlineStr">
        <is>
          <t>/research-library-blog/the-water-witch-of-simi/</t>
        </is>
      </c>
      <c r="J248" s="10" t="inlineStr">
        <is>
          <t>Keep (in collection)</t>
        </is>
      </c>
      <c r="K248" s="14" t="inlineStr"/>
      <c r="L248" s="12" t="inlineStr"/>
    </row>
    <row r="249">
      <c r="A249" s="15" t="inlineStr">
        <is>
          <t>Collections &amp; Research</t>
        </is>
      </c>
      <c r="B249" s="11" t="inlineStr"/>
      <c r="C249" s="15" t="inlineStr">
        <is>
          <t>MVC Then Blog</t>
        </is>
      </c>
      <c r="D249" s="15" t="inlineStr">
        <is>
          <t>The Wilkes Family</t>
        </is>
      </c>
      <c r="E249" s="15" t="inlineStr">
        <is>
          <t>Blog post (MVC Then)</t>
        </is>
      </c>
      <c r="F249" s="16" t="inlineStr">
        <is>
          <t>Brought to you straight from MVC’s archive! You may or may not know that Ventura High School was once home to Jamaal Wilkes,...</t>
        </is>
      </c>
      <c r="G249" s="15" t="inlineStr">
        <is>
          <t>2021-03-29</t>
        </is>
      </c>
      <c r="H249" s="17" t="n">
        <v>906</v>
      </c>
      <c r="I249" s="15" t="inlineStr">
        <is>
          <t>/connect/the-wilkes-family/</t>
        </is>
      </c>
      <c r="J249" s="15" t="inlineStr">
        <is>
          <t>Keep (in collection)</t>
        </is>
      </c>
      <c r="K249" s="14" t="inlineStr"/>
      <c r="L249" s="16" t="inlineStr"/>
    </row>
    <row r="250">
      <c r="A250" s="10" t="inlineStr">
        <is>
          <t>Collections &amp; Research</t>
        </is>
      </c>
      <c r="B250" s="11" t="inlineStr"/>
      <c r="C250" s="10" t="inlineStr">
        <is>
          <t>MVC Then Blog</t>
        </is>
      </c>
      <c r="D250" s="10" t="inlineStr">
        <is>
          <t>Two-Headed Lamb</t>
        </is>
      </c>
      <c r="E250" s="10" t="inlineStr">
        <is>
          <t>Blog post (MVC Then)</t>
        </is>
      </c>
      <c r="F250" s="12" t="inlineStr">
        <is>
          <t>We’re joining in on the #CuratorBattle and sharing the #CreepiestObject from our museum’s collection. Museums across the country are sharing their creepiest objects...</t>
        </is>
      </c>
      <c r="G250" s="10" t="inlineStr">
        <is>
          <t>2020-05-11</t>
        </is>
      </c>
      <c r="H250" s="13" t="n">
        <v>728</v>
      </c>
      <c r="I250" s="10" t="inlineStr">
        <is>
          <t>/connect/two-headed-lamb/</t>
        </is>
      </c>
      <c r="J250" s="10" t="inlineStr">
        <is>
          <t>Keep (in collection)</t>
        </is>
      </c>
      <c r="K250" s="14" t="inlineStr"/>
      <c r="L250" s="12" t="inlineStr"/>
    </row>
    <row r="251">
      <c r="A251" s="15" t="inlineStr">
        <is>
          <t>Collections &amp; Research</t>
        </is>
      </c>
      <c r="B251" s="11" t="inlineStr"/>
      <c r="C251" s="15" t="inlineStr">
        <is>
          <t>MVC Then Blog</t>
        </is>
      </c>
      <c r="D251" s="15" t="inlineStr">
        <is>
          <t>Upcoming Exhibit Preparation</t>
        </is>
      </c>
      <c r="E251" s="15" t="inlineStr">
        <is>
          <t>Blog post (MVC Then)</t>
        </is>
      </c>
      <c r="F251" s="16" t="inlineStr">
        <is>
          <t>“Part of my job as collections manager is to preserve and prepare artifacts for our Chief Curator so that she has everything she...</t>
        </is>
      </c>
      <c r="G251" s="15" t="inlineStr">
        <is>
          <t>2020-08-29</t>
        </is>
      </c>
      <c r="H251" s="17" t="n">
        <v>604</v>
      </c>
      <c r="I251" s="15" t="inlineStr">
        <is>
          <t>/connect/upcoming-exhibit-preparation/</t>
        </is>
      </c>
      <c r="J251" s="15" t="inlineStr">
        <is>
          <t>Keep (in collection)</t>
        </is>
      </c>
      <c r="K251" s="14" t="inlineStr"/>
      <c r="L251" s="16" t="inlineStr"/>
    </row>
    <row r="252">
      <c r="A252" s="10" t="inlineStr">
        <is>
          <t>Collections &amp; Research</t>
        </is>
      </c>
      <c r="B252" s="11" t="inlineStr"/>
      <c r="C252" s="10" t="inlineStr">
        <is>
          <t>MVC Then Blog</t>
        </is>
      </c>
      <c r="D252" s="10" t="inlineStr">
        <is>
          <t>Ventura County Archeology: Peirano’s Grocery Store</t>
        </is>
      </c>
      <c r="E252" s="10" t="inlineStr">
        <is>
          <t>Blog post (MVC Then)</t>
        </is>
      </c>
      <c r="F252" s="12" t="inlineStr">
        <is>
          <t>In this episode of Ventura County Archaeology, archaeologist John Foster uncovers the story of over 7,000 bottles that were found beneath the wood...</t>
        </is>
      </c>
      <c r="G252" s="10" t="inlineStr">
        <is>
          <t>2020-08-29</t>
        </is>
      </c>
      <c r="H252" s="13" t="n">
        <v>560</v>
      </c>
      <c r="I252" s="10" t="inlineStr">
        <is>
          <t>/connect/ventura-county-archeology-peiranos-grocery-store/</t>
        </is>
      </c>
      <c r="J252" s="10" t="inlineStr">
        <is>
          <t>Keep (in collection)</t>
        </is>
      </c>
      <c r="K252" s="14" t="inlineStr"/>
      <c r="L252" s="12" t="inlineStr"/>
    </row>
    <row r="253">
      <c r="A253" s="15" t="inlineStr">
        <is>
          <t>Collections &amp; Research</t>
        </is>
      </c>
      <c r="B253" s="11" t="inlineStr"/>
      <c r="C253" s="15" t="inlineStr">
        <is>
          <t>MVC Then Blog</t>
        </is>
      </c>
      <c r="D253" s="15" t="inlineStr">
        <is>
          <t>Ventura County’s $75,000 Pleasure Mansion</t>
        </is>
      </c>
      <c r="E253" s="15" t="inlineStr">
        <is>
          <t>Blog post (MVC Then)</t>
        </is>
      </c>
      <c r="F253" s="16" t="inlineStr">
        <is>
          <t>By Museum Volunteer Andy Ludlum On New Year’s Day 1919 Phillip Van der Meide, the manager of Ventura’s bath house said that after...</t>
        </is>
      </c>
      <c r="G253" s="15" t="inlineStr">
        <is>
          <t>2021-03-21</t>
        </is>
      </c>
      <c r="H253" s="17" t="n">
        <v>5208</v>
      </c>
      <c r="I253" s="15" t="inlineStr">
        <is>
          <t>/research-library-blog/ventura-countys-75000-pleasure-mansion/</t>
        </is>
      </c>
      <c r="J253" s="15" t="inlineStr">
        <is>
          <t>Keep (in collection)</t>
        </is>
      </c>
      <c r="K253" s="14" t="inlineStr"/>
      <c r="L253" s="16" t="inlineStr"/>
    </row>
    <row r="254">
      <c r="A254" s="10" t="inlineStr">
        <is>
          <t>Collections &amp; Research</t>
        </is>
      </c>
      <c r="B254" s="11" t="inlineStr"/>
      <c r="C254" s="10" t="inlineStr">
        <is>
          <t>MVC Then Blog</t>
        </is>
      </c>
      <c r="D254" s="10" t="inlineStr">
        <is>
          <t>Ventura County’s First Baseball Game</t>
        </is>
      </c>
      <c r="E254" s="10" t="inlineStr">
        <is>
          <t>Blog post (MVC Then)</t>
        </is>
      </c>
      <c r="F254" s="12" t="inlineStr">
        <is>
          <t>By Andy Ludlum, Museum Volunteer Ventura County’s first organized baseball game was played in 1873, a time when new rules were beginning to...</t>
        </is>
      </c>
      <c r="G254" s="10" t="inlineStr">
        <is>
          <t>2021-03-21</t>
        </is>
      </c>
      <c r="H254" s="13" t="n">
        <v>2531</v>
      </c>
      <c r="I254" s="10" t="inlineStr">
        <is>
          <t>/research-library-blog/ventura-countys-first-baseball-game/</t>
        </is>
      </c>
      <c r="J254" s="10" t="inlineStr">
        <is>
          <t>Keep (in collection)</t>
        </is>
      </c>
      <c r="K254" s="14" t="inlineStr"/>
      <c r="L254" s="12" t="inlineStr"/>
    </row>
    <row r="255">
      <c r="A255" s="15" t="inlineStr">
        <is>
          <t>Collections &amp; Research</t>
        </is>
      </c>
      <c r="B255" s="11" t="inlineStr"/>
      <c r="C255" s="15" t="inlineStr">
        <is>
          <t>MVC Then Blog</t>
        </is>
      </c>
      <c r="D255" s="15" t="inlineStr">
        <is>
          <t>Ventura County’s Lima Bean Pagoda</t>
        </is>
      </c>
      <c r="E255" s="15" t="inlineStr">
        <is>
          <t>Blog post (MVC Then)</t>
        </is>
      </c>
      <c r="F255" s="16" t="inlineStr">
        <is>
          <t>Every period in history has a defining event. For the Gilded Age, that event was the Chicago World’s Fair, also known as the...</t>
        </is>
      </c>
      <c r="G255" s="15" t="inlineStr">
        <is>
          <t>2020-06-02</t>
        </is>
      </c>
      <c r="H255" s="17" t="n">
        <v>874</v>
      </c>
      <c r="I255" s="15" t="inlineStr">
        <is>
          <t>/connect/ventura-countys-lima-bean-pagoda/</t>
        </is>
      </c>
      <c r="J255" s="15" t="inlineStr">
        <is>
          <t>Keep (in collection)</t>
        </is>
      </c>
      <c r="K255" s="14" t="inlineStr"/>
      <c r="L255" s="16" t="inlineStr"/>
    </row>
    <row r="256">
      <c r="A256" s="10" t="inlineStr">
        <is>
          <t>Collections &amp; Research</t>
        </is>
      </c>
      <c r="B256" s="11" t="inlineStr"/>
      <c r="C256" s="10" t="inlineStr">
        <is>
          <t>MVC Then Blog</t>
        </is>
      </c>
      <c r="D256" s="10" t="inlineStr">
        <is>
          <t>Ventura’s Brush with the Tail of the Comet</t>
        </is>
      </c>
      <c r="E256" s="10" t="inlineStr">
        <is>
          <t>Blog post (MVC Then)</t>
        </is>
      </c>
      <c r="F256" s="12" t="inlineStr">
        <is>
          <t>By Andy Ludlum — Even after 76 years, John Doughty’s memories as an 8-year-old in 1910 were as clear as if it were yesterday. The Simi Valley man said his mother, Annie, began crying and yelling when she first spotted Ha</t>
        </is>
      </c>
      <c r="G256" s="10" t="inlineStr">
        <is>
          <t>2025-01-17</t>
        </is>
      </c>
      <c r="H256" s="13" t="n">
        <v>7485</v>
      </c>
      <c r="I256" s="10" t="inlineStr">
        <is>
          <t>/research-library-blog/venturas-brush-with-the-tail-of-the-comet/</t>
        </is>
      </c>
      <c r="J256" s="10" t="inlineStr">
        <is>
          <t>Keep (in collection)</t>
        </is>
      </c>
      <c r="K256" s="14" t="inlineStr"/>
      <c r="L256" s="12" t="inlineStr"/>
    </row>
    <row r="257">
      <c r="A257" s="15" t="inlineStr">
        <is>
          <t>Collections &amp; Research</t>
        </is>
      </c>
      <c r="B257" s="11" t="inlineStr"/>
      <c r="C257" s="15" t="inlineStr">
        <is>
          <t>MVC Then Blog</t>
        </is>
      </c>
      <c r="D257" s="15" t="inlineStr">
        <is>
          <t>Ventura’s Sesquicentennial Spectacle</t>
        </is>
      </c>
      <c r="E257" s="15" t="inlineStr">
        <is>
          <t>Blog post (MVC Then)</t>
        </is>
      </c>
      <c r="F257" s="16" t="inlineStr">
        <is>
          <t>In the summer of 1926, Ventura didn't just celebrate the nation's 150th anniversary—it staged a three-day extravaganza so spectacular it has yet to be matched.</t>
        </is>
      </c>
      <c r="G257" s="15" t="inlineStr">
        <is>
          <t>2026-04-24</t>
        </is>
      </c>
      <c r="H257" s="17" t="n">
        <v>6248</v>
      </c>
      <c r="I257" s="15" t="inlineStr">
        <is>
          <t>/research-library-blog/venturas-sesquicentennial-spectacle/</t>
        </is>
      </c>
      <c r="J257" s="15" t="inlineStr">
        <is>
          <t>Keep (in collection)</t>
        </is>
      </c>
      <c r="K257" s="14" t="inlineStr"/>
      <c r="L257" s="16" t="inlineStr"/>
    </row>
    <row r="258">
      <c r="A258" s="10" t="inlineStr">
        <is>
          <t>Collections &amp; Research</t>
        </is>
      </c>
      <c r="B258" s="11" t="inlineStr"/>
      <c r="C258" s="10" t="inlineStr">
        <is>
          <t>MVC Then Blog</t>
        </is>
      </c>
      <c r="D258" s="10" t="inlineStr">
        <is>
          <t>When Cars Came to Ventura County</t>
        </is>
      </c>
      <c r="E258" s="10" t="inlineStr">
        <is>
          <t>Blog post (MVC Then)</t>
        </is>
      </c>
      <c r="F258" s="12" t="inlineStr">
        <is>
          <t>By Library Volunteer Andy Ludlum It was a stand-off worthy of the old Wild West. The taciturn lawman was face to face with...</t>
        </is>
      </c>
      <c r="G258" s="10" t="inlineStr">
        <is>
          <t>2022-08-10</t>
        </is>
      </c>
      <c r="H258" s="13" t="n">
        <v>10602</v>
      </c>
      <c r="I258" s="10" t="inlineStr">
        <is>
          <t>/research-library-blog/when-cars-came-to-ventura-county/</t>
        </is>
      </c>
      <c r="J258" s="10" t="inlineStr">
        <is>
          <t>Keep (in collection)</t>
        </is>
      </c>
      <c r="K258" s="14" t="inlineStr"/>
      <c r="L258" s="12" t="inlineStr"/>
    </row>
    <row r="259">
      <c r="A259" s="15" t="inlineStr">
        <is>
          <t>Collections &amp; Research</t>
        </is>
      </c>
      <c r="B259" s="11" t="inlineStr"/>
      <c r="C259" s="15" t="inlineStr">
        <is>
          <t>MVC Then Blog</t>
        </is>
      </c>
      <c r="D259" s="15" t="inlineStr">
        <is>
          <t>When Jellyfish in the Sky Attacked Ventura County</t>
        </is>
      </c>
      <c r="E259" s="15" t="inlineStr">
        <is>
          <t>Blog post (MVC Then)</t>
        </is>
      </c>
      <c r="F259" s="16" t="inlineStr">
        <is>
          <t>By Library Volunteer Andy Ludlum It was January 15, 1945, a chilly Monday evening near the end of World War II. Saticoy farmer...</t>
        </is>
      </c>
      <c r="G259" s="15" t="inlineStr">
        <is>
          <t>2021-03-21</t>
        </is>
      </c>
      <c r="H259" s="17" t="n">
        <v>4083</v>
      </c>
      <c r="I259" s="15" t="inlineStr">
        <is>
          <t>/research-library-blog/when-jellyfish-in-the-sky-attacked-ventura-county/</t>
        </is>
      </c>
      <c r="J259" s="15" t="inlineStr">
        <is>
          <t>Keep (in collection)</t>
        </is>
      </c>
      <c r="K259" s="14" t="inlineStr"/>
      <c r="L259" s="16" t="inlineStr"/>
    </row>
    <row r="260">
      <c r="A260" s="10" t="inlineStr">
        <is>
          <t>Collections &amp; Research</t>
        </is>
      </c>
      <c r="B260" s="11" t="inlineStr"/>
      <c r="C260" s="10" t="inlineStr">
        <is>
          <t>MVC Then Blog</t>
        </is>
      </c>
      <c r="D260" s="10" t="inlineStr">
        <is>
          <t>Women’s Long Road to the Vote in Ventura County</t>
        </is>
      </c>
      <c r="E260" s="10" t="inlineStr">
        <is>
          <t>Blog post (MVC Then)</t>
        </is>
      </c>
      <c r="F260" s="12" t="inlineStr">
        <is>
          <t>In the 1896 statewide general election, national leaders saw California as a turningpoint, a chance to prove their movement could succeed beyond...</t>
        </is>
      </c>
      <c r="G260" s="10" t="inlineStr">
        <is>
          <t>2021-03-21</t>
        </is>
      </c>
      <c r="H260" s="13" t="n">
        <v>2735</v>
      </c>
      <c r="I260" s="10" t="inlineStr">
        <is>
          <t>/research-library-blog/womens-long-road-to-the-vote-in-ventura-county/</t>
        </is>
      </c>
      <c r="J260" s="10" t="inlineStr">
        <is>
          <t>Keep (in collection)</t>
        </is>
      </c>
      <c r="K260" s="14" t="inlineStr"/>
      <c r="L260" s="12" t="inlineStr"/>
    </row>
    <row r="261">
      <c r="A261" s="15" t="inlineStr">
        <is>
          <t>Collections &amp; Research</t>
        </is>
      </c>
      <c r="B261" s="11" t="inlineStr"/>
      <c r="C261" s="15" t="inlineStr">
        <is>
          <t>MVC Then Blog</t>
        </is>
      </c>
      <c r="D261" s="15" t="inlineStr">
        <is>
          <t>“The Woman Lawyer”</t>
        </is>
      </c>
      <c r="E261" s="15" t="inlineStr">
        <is>
          <t>Blog post (MVC Then)</t>
        </is>
      </c>
      <c r="F261" s="16" t="inlineStr">
        <is>
          <t>By Andy Ludlum — Mary Belle Spencer of Chicago became the first woman to represent a criminal defendant in Ventura County history.</t>
        </is>
      </c>
      <c r="G261" s="15" t="inlineStr">
        <is>
          <t>2024-06-07</t>
        </is>
      </c>
      <c r="H261" s="17" t="n">
        <v>9622</v>
      </c>
      <c r="I261" s="15" t="inlineStr">
        <is>
          <t>/research-library-blog/the-woman-lawyer/</t>
        </is>
      </c>
      <c r="J261" s="15" t="inlineStr">
        <is>
          <t>Keep (in collection)</t>
        </is>
      </c>
      <c r="K261" s="14" t="inlineStr"/>
      <c r="L261" s="16" t="inlineStr"/>
    </row>
    <row r="262">
      <c r="A262" s="10" t="inlineStr">
        <is>
          <t>Collections &amp; Research</t>
        </is>
      </c>
      <c r="B262" s="11" t="inlineStr"/>
      <c r="C262" s="10" t="inlineStr">
        <is>
          <t>Oral Histories</t>
        </is>
      </c>
      <c r="D262" s="10" t="inlineStr">
        <is>
          <t>Our Stories</t>
        </is>
      </c>
      <c r="E262" s="10" t="inlineStr">
        <is>
          <t>Page</t>
        </is>
      </c>
      <c r="F262" s="12" t="inlineStr">
        <is>
          <t>Carmen Ramirez Remembrance Collection Written stories, photographs, audio recordings, videos, posters, and artwork are all welcome to be added to the online archive....</t>
        </is>
      </c>
      <c r="G262" s="10" t="inlineStr">
        <is>
          <t>2022-10-11</t>
        </is>
      </c>
      <c r="H262" s="13" t="n">
        <v>645</v>
      </c>
      <c r="I262" s="10" t="inlineStr">
        <is>
          <t>/our-stories/</t>
        </is>
      </c>
      <c r="J262" s="10" t="inlineStr">
        <is>
          <t>Keep</t>
        </is>
      </c>
      <c r="K262" s="14" t="inlineStr"/>
      <c r="L262" s="12" t="inlineStr">
        <is>
          <t>Story hub; consider merge into Voices.</t>
        </is>
      </c>
    </row>
    <row r="263">
      <c r="A263" s="15" t="inlineStr">
        <is>
          <t>Collections &amp; Research</t>
        </is>
      </c>
      <c r="B263" s="11" t="inlineStr"/>
      <c r="C263" s="15" t="inlineStr">
        <is>
          <t>Oral Histories</t>
        </is>
      </c>
      <c r="D263" s="15" t="inlineStr">
        <is>
          <t>Unwritten: Oral Histories of Ventura County</t>
        </is>
      </c>
      <c r="E263" s="15" t="inlineStr">
        <is>
          <t>Page</t>
        </is>
      </c>
      <c r="F263" s="16" t="inlineStr">
        <is>
          <t>The Museum of Ventura County is a member-supported museum, and community is the driving force that pushes us to explore, share, and flourish. Become a member of MVC and join our community!</t>
        </is>
      </c>
      <c r="G263" s="15" t="inlineStr">
        <is>
          <t>2026-01-14</t>
        </is>
      </c>
      <c r="H263" s="17" t="n">
        <v>680</v>
      </c>
      <c r="I263" s="15" t="inlineStr">
        <is>
          <t>/unwritten/</t>
        </is>
      </c>
      <c r="J263" s="15" t="inlineStr">
        <is>
          <t>Keep</t>
        </is>
      </c>
      <c r="K263" s="14" t="inlineStr"/>
      <c r="L263" s="16" t="inlineStr">
        <is>
          <t>Oral history project.</t>
        </is>
      </c>
    </row>
    <row r="264">
      <c r="A264" s="10" t="inlineStr">
        <is>
          <t>Collections &amp; Research</t>
        </is>
      </c>
      <c r="B264" s="11" t="inlineStr"/>
      <c r="C264" s="10" t="inlineStr">
        <is>
          <t>Oral Histories</t>
        </is>
      </c>
      <c r="D264" s="10" t="inlineStr">
        <is>
          <t>Voices of Ventura County</t>
        </is>
      </c>
      <c r="E264" s="10" t="inlineStr">
        <is>
          <t>Page</t>
        </is>
      </c>
      <c r="F264" s="12" t="inlineStr">
        <is>
          <t>A remarkable collection of oral histories that commemorates the rich tapestry of Ventura County’s history over the past 150 years. Curated from the...</t>
        </is>
      </c>
      <c r="G264" s="10" t="inlineStr">
        <is>
          <t>2023-09-13</t>
        </is>
      </c>
      <c r="H264" s="13" t="n">
        <v>833</v>
      </c>
      <c r="I264" s="10" t="inlineStr">
        <is>
          <t>/voices-of-ventura-county/</t>
        </is>
      </c>
      <c r="J264" s="10" t="inlineStr">
        <is>
          <t>Keep</t>
        </is>
      </c>
      <c r="K264" s="14" t="inlineStr"/>
      <c r="L264" s="12" t="inlineStr">
        <is>
          <t>Oral history landing.</t>
        </is>
      </c>
    </row>
    <row r="265">
      <c r="A265" s="15" t="inlineStr">
        <is>
          <t>Collections &amp; Research</t>
        </is>
      </c>
      <c r="B265" s="11" t="inlineStr"/>
      <c r="C265" s="15" t="inlineStr">
        <is>
          <t>Research Library</t>
        </is>
      </c>
      <c r="D265" s="15" t="inlineStr">
        <is>
          <t>Research Library</t>
        </is>
      </c>
      <c r="E265" s="15" t="inlineStr">
        <is>
          <t>Page</t>
        </is>
      </c>
      <c r="F265" s="16" t="inlineStr">
        <is>
          <t>The library provides support to researchers at all levels interested in deepening their understanding of Ventura County's historic, cultural, and artistic heritage. The library is open to the public and entrance is free.</t>
        </is>
      </c>
      <c r="G265" s="15" t="inlineStr">
        <is>
          <t>2025-10-29</t>
        </is>
      </c>
      <c r="H265" s="17" t="n">
        <v>1097</v>
      </c>
      <c r="I265" s="15" t="inlineStr">
        <is>
          <t>/research-library/</t>
        </is>
      </c>
      <c r="J265" s="15" t="inlineStr">
        <is>
          <t>Keep</t>
        </is>
      </c>
      <c r="K265" s="14" t="inlineStr"/>
      <c r="L265" s="16" t="inlineStr">
        <is>
          <t>Canonical Research Library landing.</t>
        </is>
      </c>
    </row>
    <row r="266">
      <c r="A266" s="10" t="inlineStr">
        <is>
          <t>Collections &amp; Research</t>
        </is>
      </c>
      <c r="B266" s="11" t="inlineStr"/>
      <c r="C266" s="10" t="inlineStr">
        <is>
          <t>Research Library</t>
        </is>
      </c>
      <c r="D266" s="10" t="inlineStr">
        <is>
          <t>Research Library</t>
        </is>
      </c>
      <c r="E266" s="10" t="inlineStr">
        <is>
          <t>Page</t>
        </is>
      </c>
      <c r="F266" s="12" t="inlineStr">
        <is>
          <t>The library provides support to researchers at all levels interested in deepening their understanding of Ventura County's historic, cultural, and artistic heritage. The library is open to the public and entrance is free.</t>
        </is>
      </c>
      <c r="G266" s="10" t="inlineStr">
        <is>
          <t>2025-10-29</t>
        </is>
      </c>
      <c r="H266" s="13" t="n">
        <v>1097</v>
      </c>
      <c r="I266" s="10" t="inlineStr">
        <is>
          <t>/research-library-about/</t>
        </is>
      </c>
      <c r="J266" s="10" t="inlineStr">
        <is>
          <t>Merge (consolidate)</t>
        </is>
      </c>
      <c r="K266" s="14" t="inlineStr"/>
      <c r="L266" s="12" t="inlineStr">
        <is>
          <t>About variant.</t>
        </is>
      </c>
    </row>
    <row r="267">
      <c r="A267" s="15" t="inlineStr">
        <is>
          <t>Collections &amp; Research</t>
        </is>
      </c>
      <c r="B267" s="11" t="inlineStr"/>
      <c r="C267" s="15" t="inlineStr">
        <is>
          <t>Research Library</t>
        </is>
      </c>
      <c r="D267" s="15" t="inlineStr">
        <is>
          <t>The Research Library At The Museum of Ventura County</t>
        </is>
      </c>
      <c r="E267" s="15" t="inlineStr">
        <is>
          <t>Page</t>
        </is>
      </c>
      <c r="F267" s="16" t="inlineStr">
        <is>
          <t>Books, Oral Histories, Maps, Architectural Plans and Drawings, Manuscripts, Periodicals, Images, Journals and Ephemera. Library entrance is free and open to the public.</t>
        </is>
      </c>
      <c r="G267" s="15" t="inlineStr">
        <is>
          <t>2021-05-11</t>
        </is>
      </c>
      <c r="H267" s="17" t="n">
        <v>676</v>
      </c>
      <c r="I267" s="15" t="inlineStr">
        <is>
          <t>/library/</t>
        </is>
      </c>
      <c r="J267" s="15" t="inlineStr">
        <is>
          <t>Merge (consolidate)</t>
        </is>
      </c>
      <c r="K267" s="14" t="inlineStr"/>
      <c r="L267" s="16" t="inlineStr">
        <is>
          <t>Old library slug.</t>
        </is>
      </c>
    </row>
    <row r="268">
      <c r="A268" s="10" t="inlineStr">
        <is>
          <t>Collections &amp; Research</t>
        </is>
      </c>
      <c r="B268" s="11" t="inlineStr"/>
      <c r="C268" s="10" t="inlineStr">
        <is>
          <t>Research Library</t>
        </is>
      </c>
      <c r="D268" s="10" t="inlineStr">
        <is>
          <t>The Research Library At The Museum of Ventura County</t>
        </is>
      </c>
      <c r="E268" s="10" t="inlineStr">
        <is>
          <t>Page</t>
        </is>
      </c>
      <c r="F268" s="12" t="inlineStr">
        <is>
          <t>The following collections are housed at the Museum of Ventura County. The Research Library and Archives is currently undergoing a conservation and digitization project. Check back periodically as access to collections ma</t>
        </is>
      </c>
      <c r="G268" s="10" t="inlineStr">
        <is>
          <t>2026-04-20</t>
        </is>
      </c>
      <c r="H268" s="13" t="n">
        <v>1152</v>
      </c>
      <c r="I268" s="10" t="inlineStr">
        <is>
          <t>/library-museum-ventura-county/</t>
        </is>
      </c>
      <c r="J268" s="10" t="inlineStr">
        <is>
          <t>Merge (consolidate)</t>
        </is>
      </c>
      <c r="K268" s="14" t="inlineStr"/>
      <c r="L268" s="12" t="inlineStr">
        <is>
          <t>Old library slug.</t>
        </is>
      </c>
    </row>
    <row r="269">
      <c r="A269" s="15" t="inlineStr">
        <is>
          <t>Collections &amp; Research</t>
        </is>
      </c>
      <c r="B269" s="11" t="inlineStr"/>
      <c r="C269" s="15" t="inlineStr">
        <is>
          <t>Research Library</t>
        </is>
      </c>
      <c r="D269" s="15" t="inlineStr">
        <is>
          <t>The Research Library At The Museum of Ventura County</t>
        </is>
      </c>
      <c r="E269" s="15" t="inlineStr">
        <is>
          <t>Page</t>
        </is>
      </c>
      <c r="F269" s="16" t="inlineStr">
        <is>
          <t>The following collections are housed at the Museum of Ventura County. The Research Library and Archives is currently undergoing a conservation and digitization project. Check back periodically as access to collections ma</t>
        </is>
      </c>
      <c r="G269" s="15" t="inlineStr">
        <is>
          <t>2026-04-20</t>
        </is>
      </c>
      <c r="H269" s="17" t="n">
        <v>1152</v>
      </c>
      <c r="I269" s="15" t="inlineStr">
        <is>
          <t>/research-library-collections/</t>
        </is>
      </c>
      <c r="J269" s="15" t="inlineStr">
        <is>
          <t>Merge (consolidate)</t>
        </is>
      </c>
      <c r="K269" s="14" t="inlineStr"/>
      <c r="L269" s="16" t="inlineStr">
        <is>
          <t>Collections variant.</t>
        </is>
      </c>
    </row>
    <row r="270">
      <c r="A270" s="10" t="inlineStr">
        <is>
          <t>Education</t>
        </is>
      </c>
      <c r="B270" s="11" t="inlineStr"/>
      <c r="C270" s="10" t="inlineStr">
        <is>
          <t>Art Scholarships</t>
        </is>
      </c>
      <c r="D270" s="10" t="inlineStr">
        <is>
          <t>2020 Museum of Ventura County Bonita C. McFarland Arts Education Scholarships</t>
        </is>
      </c>
      <c r="E270" s="10" t="inlineStr">
        <is>
          <t>Page</t>
        </is>
      </c>
      <c r="F270" s="12" t="inlineStr">
        <is>
          <t>Congratulations to the 2020 Museum of Ventura County Bonita C. McFarland Arts &amp; Education Scholarship recipients!</t>
        </is>
      </c>
      <c r="G270" s="10" t="inlineStr">
        <is>
          <t>2021-11-16</t>
        </is>
      </c>
      <c r="H270" s="13" t="n">
        <v>659</v>
      </c>
      <c r="I270" s="10" t="inlineStr">
        <is>
          <t>/bonita-c-mcfarland-arts-scholarships/</t>
        </is>
      </c>
      <c r="J270" s="10" t="inlineStr">
        <is>
          <t>Keep (in collection)</t>
        </is>
      </c>
      <c r="K270" s="14" t="inlineStr"/>
      <c r="L270" s="12" t="inlineStr">
        <is>
          <t>Past cycle.</t>
        </is>
      </c>
    </row>
    <row r="271">
      <c r="A271" s="15" t="inlineStr">
        <is>
          <t>Education</t>
        </is>
      </c>
      <c r="B271" s="11" t="inlineStr"/>
      <c r="C271" s="15" t="inlineStr">
        <is>
          <t>Art Scholarships</t>
        </is>
      </c>
      <c r="D271" s="15" t="inlineStr">
        <is>
          <t>2021/2022 Museum of Ventura County Bonita C. McFarland Arts Education Scholarships</t>
        </is>
      </c>
      <c r="E271" s="15" t="inlineStr">
        <is>
          <t>Page</t>
        </is>
      </c>
      <c r="F271" s="16" t="inlineStr">
        <is>
          <t>Scholarships are available to any high school senior or college level student of the visual arts who is also a Ventura County resident.</t>
        </is>
      </c>
      <c r="G271" s="15" t="inlineStr">
        <is>
          <t>2024-06-05</t>
        </is>
      </c>
      <c r="H271" s="17" t="n">
        <v>688</v>
      </c>
      <c r="I271" s="15" t="inlineStr">
        <is>
          <t>/2021-2022-museum-of-ventura-county-bonita-c-mcfarland-arts-education-scholarships/</t>
        </is>
      </c>
      <c r="J271" s="15" t="inlineStr">
        <is>
          <t>Keep (in collection)</t>
        </is>
      </c>
      <c r="K271" s="14" t="inlineStr"/>
      <c r="L271" s="16" t="inlineStr">
        <is>
          <t>Past cycle.</t>
        </is>
      </c>
    </row>
    <row r="272">
      <c r="A272" s="10" t="inlineStr">
        <is>
          <t>Education</t>
        </is>
      </c>
      <c r="B272" s="11" t="inlineStr"/>
      <c r="C272" s="10" t="inlineStr">
        <is>
          <t>Art Scholarships</t>
        </is>
      </c>
      <c r="D272" s="10" t="inlineStr">
        <is>
          <t>2022/2023 Museum of Ventura County Bonita C. McFarland Arts Education Scholarships</t>
        </is>
      </c>
      <c r="E272" s="10" t="inlineStr">
        <is>
          <t>Page</t>
        </is>
      </c>
      <c r="F272" s="12" t="inlineStr">
        <is>
          <t>Scholarships are available to any high school senior or college level student of the visual arts who is also a Ventura County resident.</t>
        </is>
      </c>
      <c r="G272" s="10" t="inlineStr">
        <is>
          <t>2023-05-08</t>
        </is>
      </c>
      <c r="H272" s="13" t="n">
        <v>689</v>
      </c>
      <c r="I272" s="10" t="inlineStr">
        <is>
          <t>/2022-2023-museum-of-ventura-county-bonita-c-mcfarland-arts-education-scholarships/</t>
        </is>
      </c>
      <c r="J272" s="10" t="inlineStr">
        <is>
          <t>Keep (in collection)</t>
        </is>
      </c>
      <c r="K272" s="14" t="inlineStr"/>
      <c r="L272" s="12" t="inlineStr">
        <is>
          <t>Past cycle.</t>
        </is>
      </c>
    </row>
    <row r="273">
      <c r="A273" s="15" t="inlineStr">
        <is>
          <t>Education</t>
        </is>
      </c>
      <c r="B273" s="11" t="inlineStr"/>
      <c r="C273" s="15" t="inlineStr">
        <is>
          <t>Art Scholarships</t>
        </is>
      </c>
      <c r="D273" s="15" t="inlineStr">
        <is>
          <t>2024 Bonita C. McFarland Scholarship for the Visual Arts Award Winners</t>
        </is>
      </c>
      <c r="E273" s="15" t="inlineStr">
        <is>
          <t>Page</t>
        </is>
      </c>
      <c r="F273" s="16" t="inlineStr">
        <is>
          <t>The Museum of Ventura County is thrilled to announce and congratulate the talented recipients of this year's Bonita C. McFarland Scholarship for the Visual Arts.</t>
        </is>
      </c>
      <c r="G273" s="15" t="inlineStr">
        <is>
          <t>2024-06-06</t>
        </is>
      </c>
      <c r="H273" s="17" t="n">
        <v>671</v>
      </c>
      <c r="I273" s="15" t="inlineStr">
        <is>
          <t>/2024-bonita-c-mcfarland-scholarship-for-the-visual-arts-award-winners/</t>
        </is>
      </c>
      <c r="J273" s="15" t="inlineStr">
        <is>
          <t>Keep (in collection)</t>
        </is>
      </c>
      <c r="K273" s="14" t="inlineStr"/>
      <c r="L273" s="16" t="inlineStr">
        <is>
          <t>Past winners.</t>
        </is>
      </c>
    </row>
    <row r="274">
      <c r="A274" s="10" t="inlineStr">
        <is>
          <t>Education</t>
        </is>
      </c>
      <c r="B274" s="11" t="inlineStr"/>
      <c r="C274" s="10" t="inlineStr">
        <is>
          <t>Art Scholarships</t>
        </is>
      </c>
      <c r="D274" s="10" t="inlineStr">
        <is>
          <t>2024 Museum of Ventura County Bonita C. McFarland Arts Education Scholarships</t>
        </is>
      </c>
      <c r="E274" s="10" t="inlineStr">
        <is>
          <t>Page</t>
        </is>
      </c>
      <c r="F274" s="12" t="inlineStr">
        <is>
          <t>Scholarships are available to any high school senior or college level student of the visual arts who is also a Ventura County resident.</t>
        </is>
      </c>
      <c r="G274" s="10" t="inlineStr">
        <is>
          <t>2024-01-04</t>
        </is>
      </c>
      <c r="H274" s="13" t="n">
        <v>679</v>
      </c>
      <c r="I274" s="10" t="inlineStr">
        <is>
          <t>/2024-museum-of-ventura-county-bonita-c-mcfarland-arts-education-scholarships/</t>
        </is>
      </c>
      <c r="J274" s="10" t="inlineStr">
        <is>
          <t>Keep (in collection)</t>
        </is>
      </c>
      <c r="K274" s="14" t="inlineStr"/>
      <c r="L274" s="12" t="inlineStr">
        <is>
          <t>Past cycle.</t>
        </is>
      </c>
    </row>
    <row r="275">
      <c r="A275" s="15" t="inlineStr">
        <is>
          <t>Education</t>
        </is>
      </c>
      <c r="B275" s="11" t="inlineStr"/>
      <c r="C275" s="15" t="inlineStr">
        <is>
          <t>Art Scholarships</t>
        </is>
      </c>
      <c r="D275" s="15" t="inlineStr">
        <is>
          <t>2025 Museum of Ventura County Art Scholarships</t>
        </is>
      </c>
      <c r="E275" s="15" t="inlineStr">
        <is>
          <t>Page</t>
        </is>
      </c>
      <c r="F275" s="16" t="inlineStr">
        <is>
          <t>Scholarships are available to any high school senior or college level student of the visual arts who is also a Ventura County resident.</t>
        </is>
      </c>
      <c r="G275" s="15" t="inlineStr">
        <is>
          <t>2025-01-13</t>
        </is>
      </c>
      <c r="H275" s="17" t="n">
        <v>813</v>
      </c>
      <c r="I275" s="15" t="inlineStr">
        <is>
          <t>/2025-museum-of-ventura-county-art-scholarships/</t>
        </is>
      </c>
      <c r="J275" s="15" t="inlineStr">
        <is>
          <t>Keep (in collection)</t>
        </is>
      </c>
      <c r="K275" s="14" t="inlineStr"/>
      <c r="L275" s="16" t="inlineStr">
        <is>
          <t>Past cycle.</t>
        </is>
      </c>
    </row>
    <row r="276">
      <c r="A276" s="10" t="inlineStr">
        <is>
          <t>Education</t>
        </is>
      </c>
      <c r="B276" s="11" t="inlineStr"/>
      <c r="C276" s="10" t="inlineStr">
        <is>
          <t>Art Scholarships</t>
        </is>
      </c>
      <c r="D276" s="10" t="inlineStr">
        <is>
          <t>2026 Museum of Ventura County Art Scholarships</t>
        </is>
      </c>
      <c r="E276" s="10" t="inlineStr">
        <is>
          <t>Page</t>
        </is>
      </c>
      <c r="F276" s="12" t="inlineStr">
        <is>
          <t>Scholarships are available to any high school senior or college level student of the visual arts who is also a Ventura County resident.</t>
        </is>
      </c>
      <c r="G276" s="10" t="inlineStr">
        <is>
          <t>2026-04-02</t>
        </is>
      </c>
      <c r="H276" s="13" t="n">
        <v>808</v>
      </c>
      <c r="I276" s="10" t="inlineStr">
        <is>
          <t>/2026-museum-of-ventura-county-art-scholarships/</t>
        </is>
      </c>
      <c r="J276" s="10" t="inlineStr">
        <is>
          <t>Keep</t>
        </is>
      </c>
      <c r="K276" s="14" t="inlineStr"/>
      <c r="L276" s="12" t="inlineStr">
        <is>
          <t>Current cycle (feature on landing).</t>
        </is>
      </c>
    </row>
    <row r="277">
      <c r="A277" s="15" t="inlineStr">
        <is>
          <t>Education</t>
        </is>
      </c>
      <c r="B277" s="11" t="inlineStr"/>
      <c r="C277" s="15" t="inlineStr">
        <is>
          <t>Art Scholarships</t>
        </is>
      </c>
      <c r="D277" s="15" t="inlineStr">
        <is>
          <t>Bonita C. McFarland and Forum of the Arts Scholarships 2018 Awards</t>
        </is>
      </c>
      <c r="E277" s="15" t="inlineStr">
        <is>
          <t>Page</t>
        </is>
      </c>
      <c r="F277" s="16" t="inlineStr">
        <is>
          <t>The Museum of Ventura County announces the recipients of the Bonita C. McFarland and Forum of the Arts 2018 scholarships.</t>
        </is>
      </c>
      <c r="G277" s="15" t="inlineStr">
        <is>
          <t>2018-05-24</t>
        </is>
      </c>
      <c r="H277" s="17" t="n">
        <v>735</v>
      </c>
      <c r="I277" s="15" t="inlineStr">
        <is>
          <t>/bonita-c-mcfarland-and-forum-of-the-arts-scholarships-2018-awards/</t>
        </is>
      </c>
      <c r="J277" s="15" t="inlineStr">
        <is>
          <t>Keep (in collection)</t>
        </is>
      </c>
      <c r="K277" s="14" t="inlineStr"/>
      <c r="L277" s="16" t="inlineStr">
        <is>
          <t>Past winners.</t>
        </is>
      </c>
    </row>
    <row r="278">
      <c r="A278" s="10" t="inlineStr">
        <is>
          <t>Education</t>
        </is>
      </c>
      <c r="B278" s="11" t="inlineStr"/>
      <c r="C278" s="10" t="inlineStr">
        <is>
          <t>Art Scholarships</t>
        </is>
      </c>
      <c r="D278" s="10" t="inlineStr">
        <is>
          <t>Bonita C. McFarland and Forum of the Arts Scholarships 2019 Awards</t>
        </is>
      </c>
      <c r="E278" s="10" t="inlineStr">
        <is>
          <t>Page</t>
        </is>
      </c>
      <c r="F278" s="12" t="inlineStr">
        <is>
          <t>Scholarships are available to any high school senior or college level student of the visual arts who is also a Ventura County resident.</t>
        </is>
      </c>
      <c r="G278" s="10" t="inlineStr">
        <is>
          <t>2019-05-28</t>
        </is>
      </c>
      <c r="H278" s="13" t="n">
        <v>763</v>
      </c>
      <c r="I278" s="10" t="inlineStr">
        <is>
          <t>/bonita-c-mcfarland-and-forum-of-the-arts-scholarships-2019-awards/</t>
        </is>
      </c>
      <c r="J278" s="10" t="inlineStr">
        <is>
          <t>Keep (in collection)</t>
        </is>
      </c>
      <c r="K278" s="14" t="inlineStr"/>
      <c r="L278" s="12" t="inlineStr">
        <is>
          <t>Past winners.</t>
        </is>
      </c>
    </row>
    <row r="279">
      <c r="A279" s="15" t="inlineStr">
        <is>
          <t>Education</t>
        </is>
      </c>
      <c r="B279" s="11" t="inlineStr"/>
      <c r="C279" s="15" t="inlineStr">
        <is>
          <t>Art Scholarships</t>
        </is>
      </c>
      <c r="D279" s="15" t="inlineStr">
        <is>
          <t>Bonita C. McFarland and Forum of the Arts Scholarships 2021/2022 Award Winners</t>
        </is>
      </c>
      <c r="E279" s="15" t="inlineStr">
        <is>
          <t>Page</t>
        </is>
      </c>
      <c r="F279" s="16" t="inlineStr">
        <is>
          <t>Scholarships are available to any high school senior or college level student of the visual arts who is also a Ventura County resident.</t>
        </is>
      </c>
      <c r="G279" s="15" t="inlineStr">
        <is>
          <t>2022-06-07</t>
        </is>
      </c>
      <c r="H279" s="17" t="n">
        <v>700</v>
      </c>
      <c r="I279" s="15" t="inlineStr">
        <is>
          <t>/bonita-c-mcfarland-and-forum-of-the-arts-scholarships-2022-award-winners/</t>
        </is>
      </c>
      <c r="J279" s="15" t="inlineStr">
        <is>
          <t>Keep (in collection)</t>
        </is>
      </c>
      <c r="K279" s="14" t="inlineStr"/>
      <c r="L279" s="16" t="inlineStr">
        <is>
          <t>Past winners.</t>
        </is>
      </c>
    </row>
    <row r="280">
      <c r="A280" s="10" t="inlineStr">
        <is>
          <t>Education</t>
        </is>
      </c>
      <c r="B280" s="11" t="inlineStr"/>
      <c r="C280" s="10" t="inlineStr">
        <is>
          <t>Art Scholarships</t>
        </is>
      </c>
      <c r="D280" s="10" t="inlineStr">
        <is>
          <t>Bonita C. McFarland and Forum of the Arts Scholarships 2023 Award Winners</t>
        </is>
      </c>
      <c r="E280" s="10" t="inlineStr">
        <is>
          <t>Page</t>
        </is>
      </c>
      <c r="F280" s="12" t="inlineStr">
        <is>
          <t>On June 7, 2023, MVC hosted a reception in the Museum courtyard for the winners of this year's Bonita C. McFarland Scholarship for the Visual Arts.</t>
        </is>
      </c>
      <c r="G280" s="10" t="inlineStr">
        <is>
          <t>2023-07-01</t>
        </is>
      </c>
      <c r="H280" s="13" t="n">
        <v>997</v>
      </c>
      <c r="I280" s="10" t="inlineStr">
        <is>
          <t>/bonita-c-mcfarland-and-forum-of-the-arts-scholarships-2023-award-winners/</t>
        </is>
      </c>
      <c r="J280" s="10" t="inlineStr">
        <is>
          <t>Keep (in collection)</t>
        </is>
      </c>
      <c r="K280" s="14" t="inlineStr"/>
      <c r="L280" s="12" t="inlineStr">
        <is>
          <t>Past winners.</t>
        </is>
      </c>
    </row>
    <row r="281">
      <c r="A281" s="15" t="inlineStr">
        <is>
          <t>Education</t>
        </is>
      </c>
      <c r="B281" s="11" t="inlineStr"/>
      <c r="C281" s="15" t="inlineStr">
        <is>
          <t>Art Scholarships</t>
        </is>
      </c>
      <c r="D281" s="15" t="inlineStr">
        <is>
          <t>MVC Art Scholarships</t>
        </is>
      </c>
      <c r="E281" s="15" t="inlineStr">
        <is>
          <t>Page</t>
        </is>
      </c>
      <c r="F281" s="16" t="inlineStr">
        <is>
          <t>If you have questions or difficulties with the application, please contact Leila Kaseke at lbenoun@venturamuseum.org</t>
        </is>
      </c>
      <c r="G281" s="15" t="inlineStr">
        <is>
          <t>2025-01-09</t>
        </is>
      </c>
      <c r="H281" s="17" t="n">
        <v>1142</v>
      </c>
      <c r="I281" s="15" t="inlineStr">
        <is>
          <t>/bonita-c-mcfarland/</t>
        </is>
      </c>
      <c r="J281" s="15" t="inlineStr">
        <is>
          <t>Keep</t>
        </is>
      </c>
      <c r="K281" s="14" t="inlineStr"/>
      <c r="L281" s="16" t="inlineStr">
        <is>
          <t>Canonical scholarships landing.</t>
        </is>
      </c>
    </row>
    <row r="282">
      <c r="A282" s="10" t="inlineStr">
        <is>
          <t>Education</t>
        </is>
      </c>
      <c r="B282" s="11" t="inlineStr"/>
      <c r="C282" s="10" t="inlineStr">
        <is>
          <t>Internships</t>
        </is>
      </c>
      <c r="D282" s="10" t="inlineStr">
        <is>
          <t>Historical Research Internship</t>
        </is>
      </c>
      <c r="E282" s="10" t="inlineStr">
        <is>
          <t>Page</t>
        </is>
      </c>
      <c r="F282" s="12" t="inlineStr">
        <is>
          <t>The Museum of Ventura County is launching an initiative aimed at supporting history students and the writing of diverse historical research articles about Ventura County.</t>
        </is>
      </c>
      <c r="G282" s="10" t="inlineStr">
        <is>
          <t>2025-04-18</t>
        </is>
      </c>
      <c r="H282" s="13" t="n">
        <v>1058</v>
      </c>
      <c r="I282" s="10" t="inlineStr">
        <is>
          <t>/historical-research-internship/</t>
        </is>
      </c>
      <c r="J282" s="10" t="inlineStr">
        <is>
          <t>Keep</t>
        </is>
      </c>
      <c r="K282" s="14" t="inlineStr"/>
      <c r="L282" s="12" t="inlineStr">
        <is>
          <t>Internship listing.</t>
        </is>
      </c>
    </row>
    <row r="283">
      <c r="A283" s="15" t="inlineStr">
        <is>
          <t>Education</t>
        </is>
      </c>
      <c r="B283" s="11" t="inlineStr"/>
      <c r="C283" s="15" t="inlineStr">
        <is>
          <t>Internships</t>
        </is>
      </c>
      <c r="D283" s="15" t="inlineStr">
        <is>
          <t>Library Internships</t>
        </is>
      </c>
      <c r="E283" s="15" t="inlineStr">
        <is>
          <t>Page</t>
        </is>
      </c>
      <c r="F283" s="16" t="inlineStr">
        <is>
          <t>Research Library and Archives interns work behind the scenes to help make the collections accessible, contributing to the preservation of our shared history and culture.</t>
        </is>
      </c>
      <c r="G283" s="15" t="inlineStr">
        <is>
          <t>2025-04-28</t>
        </is>
      </c>
      <c r="H283" s="17" t="n">
        <v>928</v>
      </c>
      <c r="I283" s="15" t="inlineStr">
        <is>
          <t>/library-archive-internship/</t>
        </is>
      </c>
      <c r="J283" s="15" t="inlineStr">
        <is>
          <t>Keep</t>
        </is>
      </c>
      <c r="K283" s="14" t="inlineStr"/>
      <c r="L283" s="16" t="inlineStr">
        <is>
          <t>Internship listing.</t>
        </is>
      </c>
    </row>
    <row r="284">
      <c r="A284" s="10" t="inlineStr">
        <is>
          <t>Education</t>
        </is>
      </c>
      <c r="B284" s="11" t="inlineStr"/>
      <c r="C284" s="10" t="inlineStr">
        <is>
          <t>Internships</t>
        </is>
      </c>
      <c r="D284" s="10" t="inlineStr">
        <is>
          <t>Welcome</t>
        </is>
      </c>
      <c r="E284" s="10" t="inlineStr">
        <is>
          <t>Page</t>
        </is>
      </c>
      <c r="F284" s="12" t="inlineStr">
        <is>
          <t>Our collections, exhibitions and educational programs are designed to inspire curiosity and conversations about our past who we are and what makes us unique</t>
        </is>
      </c>
      <c r="G284" s="10" t="inlineStr">
        <is>
          <t>2026-06-30</t>
        </is>
      </c>
      <c r="H284" s="13" t="n">
        <v>814</v>
      </c>
      <c r="I284" s="10" t="inlineStr">
        <is>
          <t>/summer-programs/</t>
        </is>
      </c>
      <c r="J284" s="10" t="inlineStr">
        <is>
          <t>Review / likely archive</t>
        </is>
      </c>
      <c r="K284" s="14" t="inlineStr"/>
      <c r="L284" s="12" t="inlineStr">
        <is>
          <t>Seasonal; title 'Welcome'.</t>
        </is>
      </c>
    </row>
    <row r="285">
      <c r="A285" s="15" t="inlineStr">
        <is>
          <t>Education</t>
        </is>
      </c>
      <c r="B285" s="11" t="inlineStr"/>
      <c r="C285" s="15" t="inlineStr">
        <is>
          <t>Online Learning</t>
        </is>
      </c>
      <c r="D285" s="15" t="inlineStr">
        <is>
          <t>Chumash Basket Weaving</t>
        </is>
      </c>
      <c r="E285" s="15" t="inlineStr">
        <is>
          <t>Learning resource</t>
        </is>
      </c>
      <c r="F285" s="16" t="inlineStr">
        <is>
          <t>Understand how the local natural resources were and are used by Chumash people to make baskets. Students will weave their own baskets.</t>
        </is>
      </c>
      <c r="G285" s="15" t="inlineStr">
        <is>
          <t>2022-11-18</t>
        </is>
      </c>
      <c r="H285" s="17" t="n">
        <v>1105</v>
      </c>
      <c r="I285" s="15" t="inlineStr">
        <is>
          <t>/virtual-learning/chumash-basket-weaving/</t>
        </is>
      </c>
      <c r="J285" s="15" t="inlineStr">
        <is>
          <t>Keep (in collection)</t>
        </is>
      </c>
      <c r="K285" s="14" t="inlineStr"/>
      <c r="L285" s="16" t="inlineStr"/>
    </row>
    <row r="286">
      <c r="A286" s="10" t="inlineStr">
        <is>
          <t>Education</t>
        </is>
      </c>
      <c r="B286" s="11" t="inlineStr"/>
      <c r="C286" s="10" t="inlineStr">
        <is>
          <t>Online Learning</t>
        </is>
      </c>
      <c r="D286" s="10" t="inlineStr">
        <is>
          <t>Ecosystem Diorama</t>
        </is>
      </c>
      <c r="E286" s="10" t="inlineStr">
        <is>
          <t>Learning resource</t>
        </is>
      </c>
      <c r="F286" s="12" t="inlineStr">
        <is>
          <t>What do you do when you are really sick? Who helps you? (family, doctors, nurses) These people are important in our lives. They help our community in many ways. Today we are going to learn about one important doctor in V</t>
        </is>
      </c>
      <c r="G286" s="10" t="inlineStr">
        <is>
          <t>2022-03-17</t>
        </is>
      </c>
      <c r="H286" s="13" t="n">
        <v>971</v>
      </c>
      <c r="I286" s="10" t="inlineStr">
        <is>
          <t>/virtual-learning/ecosystem-diorama/</t>
        </is>
      </c>
      <c r="J286" s="10" t="inlineStr">
        <is>
          <t>Keep (in collection)</t>
        </is>
      </c>
      <c r="K286" s="14" t="inlineStr"/>
      <c r="L286" s="12" t="inlineStr"/>
    </row>
    <row r="287">
      <c r="A287" s="15" t="inlineStr">
        <is>
          <t>Education</t>
        </is>
      </c>
      <c r="B287" s="11" t="inlineStr"/>
      <c r="C287" s="15" t="inlineStr">
        <is>
          <t>Online Learning</t>
        </is>
      </c>
      <c r="D287" s="15" t="inlineStr">
        <is>
          <t>Elements of Art – Grade 7 to 12</t>
        </is>
      </c>
      <c r="E287" s="15" t="inlineStr">
        <is>
          <t>Learning resource</t>
        </is>
      </c>
      <c r="F287" s="16" t="inlineStr">
        <is>
          <t>Demonstrate understanding of the elements of art, including line, shape, color, value, texture, and space, to set the mood and feel of a scene.</t>
        </is>
      </c>
      <c r="G287" s="15" t="inlineStr">
        <is>
          <t>2023-04-05</t>
        </is>
      </c>
      <c r="H287" s="17" t="n">
        <v>1013</v>
      </c>
      <c r="I287" s="15" t="inlineStr">
        <is>
          <t>/virtual-learning/elements-of-art/</t>
        </is>
      </c>
      <c r="J287" s="15" t="inlineStr">
        <is>
          <t>Keep (in collection)</t>
        </is>
      </c>
      <c r="K287" s="14" t="inlineStr"/>
      <c r="L287" s="16" t="inlineStr"/>
    </row>
    <row r="288">
      <c r="A288" s="10" t="inlineStr">
        <is>
          <t>Education</t>
        </is>
      </c>
      <c r="B288" s="11" t="inlineStr"/>
      <c r="C288" s="10" t="inlineStr">
        <is>
          <t>Online Learning</t>
        </is>
      </c>
      <c r="D288" s="10" t="inlineStr">
        <is>
          <t>Honeycomb Making Activity</t>
        </is>
      </c>
      <c r="E288" s="10" t="inlineStr">
        <is>
          <t>Learning resource</t>
        </is>
      </c>
      <c r="F288" s="12" t="inlineStr">
        <is>
          <t>What do you do when you are really sick? Who helps you? (family, doctors, nurses) These people are important in our lives. They help our community in many ways. Today we are going to learn about one important doctor in V</t>
        </is>
      </c>
      <c r="G288" s="10" t="inlineStr">
        <is>
          <t>2022-06-21</t>
        </is>
      </c>
      <c r="H288" s="13" t="n">
        <v>1047</v>
      </c>
      <c r="I288" s="10" t="inlineStr">
        <is>
          <t>/virtual-learning/honeycomb-making-activity/</t>
        </is>
      </c>
      <c r="J288" s="10" t="inlineStr">
        <is>
          <t>Keep (in collection)</t>
        </is>
      </c>
      <c r="K288" s="14" t="inlineStr"/>
      <c r="L288" s="12" t="inlineStr"/>
    </row>
    <row r="289">
      <c r="A289" s="15" t="inlineStr">
        <is>
          <t>Education</t>
        </is>
      </c>
      <c r="B289" s="11" t="inlineStr"/>
      <c r="C289" s="15" t="inlineStr">
        <is>
          <t>Online Learning</t>
        </is>
      </c>
      <c r="D289" s="15" t="inlineStr">
        <is>
          <t>Illustrating Rainbow Bridge</t>
        </is>
      </c>
      <c r="E289" s="15" t="inlineStr">
        <is>
          <t>Learning resource</t>
        </is>
      </c>
      <c r="F289" s="16" t="inlineStr">
        <is>
          <t>Read and comprehend a cultural story. Show comprehension through illustrating appropriate drawings that reflect what is happening in the story. Compare the difference in the oral story and the written story.</t>
        </is>
      </c>
      <c r="G289" s="15" t="inlineStr">
        <is>
          <t>2022-11-08</t>
        </is>
      </c>
      <c r="H289" s="17" t="n">
        <v>1178</v>
      </c>
      <c r="I289" s="15" t="inlineStr">
        <is>
          <t>/virtual-learning/illustrating-rainbow-bridge/</t>
        </is>
      </c>
      <c r="J289" s="15" t="inlineStr">
        <is>
          <t>Keep (in collection)</t>
        </is>
      </c>
      <c r="K289" s="14" t="inlineStr"/>
      <c r="L289" s="16" t="inlineStr"/>
    </row>
    <row r="290">
      <c r="A290" s="10" t="inlineStr">
        <is>
          <t>Education</t>
        </is>
      </c>
      <c r="B290" s="11" t="inlineStr"/>
      <c r="C290" s="10" t="inlineStr">
        <is>
          <t>Online Learning</t>
        </is>
      </c>
      <c r="D290" s="10" t="inlineStr">
        <is>
          <t>Introduction to the Monarch Butterfly</t>
        </is>
      </c>
      <c r="E290" s="10" t="inlineStr">
        <is>
          <t>Learning resource</t>
        </is>
      </c>
      <c r="F290" s="12" t="inlineStr">
        <is>
          <t>Demonstrate understanding of ecosystems Describe the life cycle and/or migratory pattern of the monarch butterfly (collaboratively or independently, depending on grade level) based on their understanding of the short Nat</t>
        </is>
      </c>
      <c r="G290" s="10" t="inlineStr">
        <is>
          <t>2022-01-17</t>
        </is>
      </c>
      <c r="H290" s="13" t="n">
        <v>1095</v>
      </c>
      <c r="I290" s="10" t="inlineStr">
        <is>
          <t>/virtual-learning/introduction-to-the-monarch-butterfly/</t>
        </is>
      </c>
      <c r="J290" s="10" t="inlineStr">
        <is>
          <t>Keep (in collection)</t>
        </is>
      </c>
      <c r="K290" s="14" t="inlineStr"/>
      <c r="L290" s="12" t="inlineStr"/>
    </row>
    <row r="291">
      <c r="A291" s="15" t="inlineStr">
        <is>
          <t>Education</t>
        </is>
      </c>
      <c r="B291" s="11" t="inlineStr"/>
      <c r="C291" s="15" t="inlineStr">
        <is>
          <t>Online Learning</t>
        </is>
      </c>
      <c r="D291" s="15" t="inlineStr">
        <is>
          <t>Nature Journal for Kindergarteners</t>
        </is>
      </c>
      <c r="E291" s="15" t="inlineStr">
        <is>
          <t>Learning resource</t>
        </is>
      </c>
      <c r="F291" s="16" t="inlineStr">
        <is>
          <t>Illustrate how plants and animals interact in the world around them. Observe and investigate the local natural environment. Use evidence to describe how the environment changes due to their environment.</t>
        </is>
      </c>
      <c r="G291" s="15" t="inlineStr">
        <is>
          <t>2022-11-08</t>
        </is>
      </c>
      <c r="H291" s="17" t="n">
        <v>979</v>
      </c>
      <c r="I291" s="15" t="inlineStr">
        <is>
          <t>/virtual-learning/nature-journal-for-kindergarteners/</t>
        </is>
      </c>
      <c r="J291" s="15" t="inlineStr">
        <is>
          <t>Keep (in collection)</t>
        </is>
      </c>
      <c r="K291" s="14" t="inlineStr"/>
      <c r="L291" s="16" t="inlineStr"/>
    </row>
    <row r="292">
      <c r="A292" s="10" t="inlineStr">
        <is>
          <t>Education</t>
        </is>
      </c>
      <c r="B292" s="11" t="inlineStr"/>
      <c r="C292" s="10" t="inlineStr">
        <is>
          <t>Online Learning</t>
        </is>
      </c>
      <c r="D292" s="10" t="inlineStr">
        <is>
          <t>Nature Journal for Third Graders</t>
        </is>
      </c>
      <c r="E292" s="10" t="inlineStr">
        <is>
          <t>Learning resource</t>
        </is>
      </c>
      <c r="F292" s="12" t="inlineStr">
        <is>
          <t>Ask the students: “Who likes to be outside?” “Who likes to learn?” Say “We can do both! We can learn about nature by spending time outside and paying special attention to what’s around us. We are going to focus on a plan</t>
        </is>
      </c>
      <c r="G292" s="10" t="inlineStr">
        <is>
          <t>2022-11-20</t>
        </is>
      </c>
      <c r="H292" s="13" t="n">
        <v>1212</v>
      </c>
      <c r="I292" s="10" t="inlineStr">
        <is>
          <t>/virtual-learning/nature-journal-for-third-graders/</t>
        </is>
      </c>
      <c r="J292" s="10" t="inlineStr">
        <is>
          <t>Keep (in collection)</t>
        </is>
      </c>
      <c r="K292" s="14" t="inlineStr"/>
      <c r="L292" s="12" t="inlineStr"/>
    </row>
    <row r="293">
      <c r="A293" s="15" t="inlineStr">
        <is>
          <t>Education</t>
        </is>
      </c>
      <c r="B293" s="11" t="inlineStr"/>
      <c r="C293" s="15" t="inlineStr">
        <is>
          <t>Online Learning</t>
        </is>
      </c>
      <c r="D293" s="15" t="inlineStr">
        <is>
          <t>Online Learning</t>
        </is>
      </c>
      <c r="E293" s="15" t="inlineStr">
        <is>
          <t>Page</t>
        </is>
      </c>
      <c r="F293" s="16" t="inlineStr">
        <is>
          <t>Lesson Plans Access Lesson Plans Virtual Learning Modules Access Virtual Learning Modules</t>
        </is>
      </c>
      <c r="G293" s="15" t="inlineStr">
        <is>
          <t>2025-06-27</t>
        </is>
      </c>
      <c r="H293" s="17" t="n">
        <v>498</v>
      </c>
      <c r="I293" s="15" t="inlineStr">
        <is>
          <t>/learn/</t>
        </is>
      </c>
      <c r="J293" s="15" t="inlineStr">
        <is>
          <t>Merge (consolidate)</t>
        </is>
      </c>
      <c r="K293" s="14" t="inlineStr"/>
      <c r="L293" s="16" t="inlineStr">
        <is>
          <t>Duplicate.</t>
        </is>
      </c>
    </row>
    <row r="294">
      <c r="A294" s="10" t="inlineStr">
        <is>
          <t>Education</t>
        </is>
      </c>
      <c r="B294" s="11" t="inlineStr"/>
      <c r="C294" s="10" t="inlineStr">
        <is>
          <t>Online Learning</t>
        </is>
      </c>
      <c r="D294" s="10" t="inlineStr">
        <is>
          <t>Online Learning</t>
        </is>
      </c>
      <c r="E294" s="10" t="inlineStr">
        <is>
          <t>Page</t>
        </is>
      </c>
      <c r="F294" s="12" t="inlineStr">
        <is>
          <t>Lesson Plans Access Lesson Plans Virtual Learning Modules Access Virtual Learning Modules</t>
        </is>
      </c>
      <c r="G294" s="10" t="inlineStr">
        <is>
          <t>2025-06-27</t>
        </is>
      </c>
      <c r="H294" s="13" t="n">
        <v>498</v>
      </c>
      <c r="I294" s="10" t="inlineStr">
        <is>
          <t>/online-learning/</t>
        </is>
      </c>
      <c r="J294" s="10" t="inlineStr">
        <is>
          <t>Keep</t>
        </is>
      </c>
      <c r="K294" s="14" t="inlineStr"/>
      <c r="L294" s="12" t="inlineStr">
        <is>
          <t>Canonical online learning.</t>
        </is>
      </c>
    </row>
    <row r="295">
      <c r="A295" s="15" t="inlineStr">
        <is>
          <t>Education</t>
        </is>
      </c>
      <c r="B295" s="11" t="inlineStr"/>
      <c r="C295" s="15" t="inlineStr">
        <is>
          <t>Online Learning</t>
        </is>
      </c>
      <c r="D295" s="15" t="inlineStr">
        <is>
          <t>Thank You Health Professionals</t>
        </is>
      </c>
      <c r="E295" s="15" t="inlineStr">
        <is>
          <t>Learning resource</t>
        </is>
      </c>
      <c r="F295" s="16" t="inlineStr">
        <is>
          <t>What do you do when you are really sick? Who helps you? (family, doctors, nurses) These people are important in our lives. They help our community in many ways. Today we are going to learn about one important doctor in V</t>
        </is>
      </c>
      <c r="G295" s="15" t="inlineStr">
        <is>
          <t>2022-02-11</t>
        </is>
      </c>
      <c r="H295" s="17" t="n">
        <v>864</v>
      </c>
      <c r="I295" s="15" t="inlineStr">
        <is>
          <t>/virtual-learning/thank-you-health-professionals/</t>
        </is>
      </c>
      <c r="J295" s="15" t="inlineStr">
        <is>
          <t>Keep (in collection)</t>
        </is>
      </c>
      <c r="K295" s="14" t="inlineStr"/>
      <c r="L295" s="16" t="inlineStr"/>
    </row>
    <row r="296">
      <c r="A296" s="10" t="inlineStr">
        <is>
          <t>Education</t>
        </is>
      </c>
      <c r="B296" s="11" t="inlineStr"/>
      <c r="C296" s="10" t="inlineStr">
        <is>
          <t>Online Learning</t>
        </is>
      </c>
      <c r="D296" s="10" t="inlineStr">
        <is>
          <t>Throwing Shade: Coast Live Oak Tree</t>
        </is>
      </c>
      <c r="E296" s="10" t="inlineStr">
        <is>
          <t>Learning resource</t>
        </is>
      </c>
      <c r="F296" s="12" t="inlineStr">
        <is>
          <t>What do you do when you are really sick? Who helps you? (family, doctors, nurses) These people are important in our lives. They help our community in many ways. Today we are going to learn about one important doctor in V</t>
        </is>
      </c>
      <c r="G296" s="10" t="inlineStr">
        <is>
          <t>2022-04-18</t>
        </is>
      </c>
      <c r="H296" s="13" t="n">
        <v>867</v>
      </c>
      <c r="I296" s="10" t="inlineStr">
        <is>
          <t>/virtual-learning/throwing-shade-coast-live-oak-tree/</t>
        </is>
      </c>
      <c r="J296" s="10" t="inlineStr">
        <is>
          <t>Keep (in collection)</t>
        </is>
      </c>
      <c r="K296" s="14" t="inlineStr"/>
      <c r="L296" s="12" t="inlineStr"/>
    </row>
    <row r="297">
      <c r="A297" s="15" t="inlineStr">
        <is>
          <t>Education</t>
        </is>
      </c>
      <c r="B297" s="11" t="inlineStr"/>
      <c r="C297" s="15" t="inlineStr">
        <is>
          <t>Online Learning</t>
        </is>
      </c>
      <c r="D297" s="15" t="inlineStr">
        <is>
          <t>Virtual Learning Archive</t>
        </is>
      </c>
      <c r="E297" s="15" t="inlineStr">
        <is>
          <t>Learning resource</t>
        </is>
      </c>
      <c r="F297" s="16" t="inlineStr"/>
      <c r="G297" s="15" t="inlineStr"/>
      <c r="H297" s="17" t="n">
        <v>2104</v>
      </c>
      <c r="I297" s="15" t="inlineStr">
        <is>
          <t>/virtual-learning/</t>
        </is>
      </c>
      <c r="J297" s="15" t="inlineStr">
        <is>
          <t>Keep (in collection)</t>
        </is>
      </c>
      <c r="K297" s="14" t="inlineStr"/>
      <c r="L297" s="16" t="inlineStr">
        <is>
          <t>Virtual learning resources archive (32).</t>
        </is>
      </c>
    </row>
    <row r="298">
      <c r="A298" s="10" t="inlineStr">
        <is>
          <t>Education</t>
        </is>
      </c>
      <c r="B298" s="11" t="inlineStr"/>
      <c r="C298" s="10" t="inlineStr">
        <is>
          <t>Online Learning</t>
        </is>
      </c>
      <c r="D298" s="10" t="inlineStr">
        <is>
          <t>Virtual Learning Module #10 – Elements of Art</t>
        </is>
      </c>
      <c r="E298" s="10" t="inlineStr">
        <is>
          <t>Learning resource</t>
        </is>
      </c>
      <c r="F298" s="12" t="inlineStr">
        <is>
          <t>For this learning module we invite you to learn about art. View a short slide-show to learn about the elements that make up artworks and then use your skills to look at some local Ventura County artists’ unique works!</t>
        </is>
      </c>
      <c r="G298" s="10" t="inlineStr">
        <is>
          <t>2022-01-04</t>
        </is>
      </c>
      <c r="H298" s="13" t="n">
        <v>761</v>
      </c>
      <c r="I298" s="10" t="inlineStr">
        <is>
          <t>/virtual-learning/virtual-learning-module-10-elements-of-art/</t>
        </is>
      </c>
      <c r="J298" s="10" t="inlineStr">
        <is>
          <t>Keep (in collection)</t>
        </is>
      </c>
      <c r="K298" s="14" t="inlineStr"/>
      <c r="L298" s="12" t="inlineStr"/>
    </row>
    <row r="299">
      <c r="A299" s="15" t="inlineStr">
        <is>
          <t>Education</t>
        </is>
      </c>
      <c r="B299" s="11" t="inlineStr"/>
      <c r="C299" s="15" t="inlineStr">
        <is>
          <t>Online Learning</t>
        </is>
      </c>
      <c r="D299" s="15" t="inlineStr">
        <is>
          <t>Virtual Learning Module #11 — Where in the Universe is Ventura County?</t>
        </is>
      </c>
      <c r="E299" s="15" t="inlineStr">
        <is>
          <t>Learning resource</t>
        </is>
      </c>
      <c r="F299" s="16" t="inlineStr">
        <is>
          <t>Have you ever gazed up at the night sky and pondered our place in the Universe? Perhaps, you were observing the recent “visit” by Comet NEOWISE, or just looking at the stars. It turns out, that our “Universal Address” ha</t>
        </is>
      </c>
      <c r="G299" s="15" t="inlineStr">
        <is>
          <t>2022-01-04</t>
        </is>
      </c>
      <c r="H299" s="17" t="n">
        <v>702</v>
      </c>
      <c r="I299" s="15" t="inlineStr">
        <is>
          <t>/virtual-learning/virtual-learning-module-11-where-in-the-universe-is-ventura-county/</t>
        </is>
      </c>
      <c r="J299" s="15" t="inlineStr">
        <is>
          <t>Keep (in collection)</t>
        </is>
      </c>
      <c r="K299" s="14" t="inlineStr"/>
      <c r="L299" s="16" t="inlineStr"/>
    </row>
    <row r="300">
      <c r="A300" s="10" t="inlineStr">
        <is>
          <t>Education</t>
        </is>
      </c>
      <c r="B300" s="11" t="inlineStr"/>
      <c r="C300" s="10" t="inlineStr">
        <is>
          <t>Online Learning</t>
        </is>
      </c>
      <c r="D300" s="10" t="inlineStr">
        <is>
          <t>Virtual Learning Module #12 – Norse Mythology</t>
        </is>
      </c>
      <c r="E300" s="10" t="inlineStr">
        <is>
          <t>Learning resource</t>
        </is>
      </c>
      <c r="F300" s="12" t="inlineStr">
        <is>
          <t xml:space="preserve">Welcome to the world of Norse Mythology! In this Virtual Learning Module, you will learn the origins of some of the most popular Norse legends, explore the virtual exhibit George Stuart Historical Figures ® Nordic Myths </t>
        </is>
      </c>
      <c r="G300" s="10" t="inlineStr">
        <is>
          <t>2022-01-04</t>
        </is>
      </c>
      <c r="H300" s="13" t="n">
        <v>1069</v>
      </c>
      <c r="I300" s="10" t="inlineStr">
        <is>
          <t>/virtual-learning/virtual-learning-module-12-norse-mythology/</t>
        </is>
      </c>
      <c r="J300" s="10" t="inlineStr">
        <is>
          <t>Keep (in collection)</t>
        </is>
      </c>
      <c r="K300" s="14" t="inlineStr"/>
      <c r="L300" s="12" t="inlineStr"/>
    </row>
    <row r="301">
      <c r="A301" s="15" t="inlineStr">
        <is>
          <t>Education</t>
        </is>
      </c>
      <c r="B301" s="11" t="inlineStr"/>
      <c r="C301" s="15" t="inlineStr">
        <is>
          <t>Online Learning</t>
        </is>
      </c>
      <c r="D301" s="15" t="inlineStr">
        <is>
          <t>Virtual Learning Module #13 – Día de los Muertos in Ventura County</t>
        </is>
      </c>
      <c r="E301" s="15" t="inlineStr">
        <is>
          <t>Learning resource</t>
        </is>
      </c>
      <c r="F301" s="16" t="inlineStr">
        <is>
          <t>Here at the Museum of Ventura County (MVC) and the Agriculture Museum (AG), we love to celebrate the vibrant cultural diversity of our community! In this Virtual Learning Module, we explore the history and origins of Día</t>
        </is>
      </c>
      <c r="G301" s="15" t="inlineStr">
        <is>
          <t>2022-01-04</t>
        </is>
      </c>
      <c r="H301" s="17" t="n">
        <v>693</v>
      </c>
      <c r="I301" s="15" t="inlineStr">
        <is>
          <t>/virtual-learning/virtual-learning-module-13-dia-de-los-muertos-in-ventura-county/</t>
        </is>
      </c>
      <c r="J301" s="15" t="inlineStr">
        <is>
          <t>Keep (in collection)</t>
        </is>
      </c>
      <c r="K301" s="14" t="inlineStr"/>
      <c r="L301" s="16" t="inlineStr"/>
    </row>
    <row r="302">
      <c r="A302" s="10" t="inlineStr">
        <is>
          <t>Education</t>
        </is>
      </c>
      <c r="B302" s="11" t="inlineStr"/>
      <c r="C302" s="10" t="inlineStr">
        <is>
          <t>Online Learning</t>
        </is>
      </c>
      <c r="D302" s="10" t="inlineStr">
        <is>
          <t>Virtual Learning Module #14 – All About Insects!</t>
        </is>
      </c>
      <c r="E302" s="10" t="inlineStr">
        <is>
          <t>Learning resource</t>
        </is>
      </c>
      <c r="F302" s="12" t="inlineStr">
        <is>
          <t>Have you ever wondered about the wonderful world of insects? They might be small…but they have big jobs to do! From breaking down dead stuff and building soil, to pollinating flowers and protecting your garden from pests</t>
        </is>
      </c>
      <c r="G302" s="10" t="inlineStr">
        <is>
          <t>2022-01-22</t>
        </is>
      </c>
      <c r="H302" s="13" t="n">
        <v>609</v>
      </c>
      <c r="I302" s="10" t="inlineStr">
        <is>
          <t>/virtual-learning/virtual-learning-module-14-all-about-insects/</t>
        </is>
      </c>
      <c r="J302" s="10" t="inlineStr">
        <is>
          <t>Keep (in collection)</t>
        </is>
      </c>
      <c r="K302" s="14" t="inlineStr"/>
      <c r="L302" s="12" t="inlineStr"/>
    </row>
    <row r="303">
      <c r="A303" s="15" t="inlineStr">
        <is>
          <t>Education</t>
        </is>
      </c>
      <c r="B303" s="11" t="inlineStr"/>
      <c r="C303" s="15" t="inlineStr">
        <is>
          <t>Online Learning</t>
        </is>
      </c>
      <c r="D303" s="15" t="inlineStr">
        <is>
          <t>Virtual Learning Module #15: Create Your Own Holiday!</t>
        </is>
      </c>
      <c r="E303" s="15" t="inlineStr">
        <is>
          <t>Learning resource</t>
        </is>
      </c>
      <c r="F303" s="16" t="inlineStr">
        <is>
          <t xml:space="preserve">Dear Ventura County, we hope you have a wonderful holiday season despite all of the current challenges of these strange COVID days. In this module, we invite you to gather some kiddos and create your own “holiday,” just </t>
        </is>
      </c>
      <c r="G303" s="15" t="inlineStr">
        <is>
          <t>2022-01-04</t>
        </is>
      </c>
      <c r="H303" s="17" t="n">
        <v>621</v>
      </c>
      <c r="I303" s="15" t="inlineStr">
        <is>
          <t>/virtual-learning/virtual-learning-module-15-create-your-own-holiday/</t>
        </is>
      </c>
      <c r="J303" s="15" t="inlineStr">
        <is>
          <t>Keep (in collection)</t>
        </is>
      </c>
      <c r="K303" s="14" t="inlineStr"/>
      <c r="L303" s="16" t="inlineStr"/>
    </row>
    <row r="304">
      <c r="A304" s="10" t="inlineStr">
        <is>
          <t>Education</t>
        </is>
      </c>
      <c r="B304" s="11" t="inlineStr"/>
      <c r="C304" s="10" t="inlineStr">
        <is>
          <t>Online Learning</t>
        </is>
      </c>
      <c r="D304" s="10" t="inlineStr">
        <is>
          <t>Virtual Learning Module #16 – Intro to Archaeology</t>
        </is>
      </c>
      <c r="E304" s="10" t="inlineStr">
        <is>
          <t>Learning resource</t>
        </is>
      </c>
      <c r="F304" s="12" t="inlineStr">
        <is>
          <t xml:space="preserve">If you like dirt, old things, and history…then you’re going to “dig” our two-part educational series on archaeology! In this first installment, you will learn about what archaeology is, why it is important, and what you </t>
        </is>
      </c>
      <c r="G304" s="10" t="inlineStr">
        <is>
          <t>2022-01-04</t>
        </is>
      </c>
      <c r="H304" s="13" t="n">
        <v>619</v>
      </c>
      <c r="I304" s="10" t="inlineStr">
        <is>
          <t>/virtual-learning/virtual-learning-module-16-intro-to-archaeology/</t>
        </is>
      </c>
      <c r="J304" s="10" t="inlineStr">
        <is>
          <t>Keep (in collection)</t>
        </is>
      </c>
      <c r="K304" s="14" t="inlineStr"/>
      <c r="L304" s="12" t="inlineStr"/>
    </row>
    <row r="305">
      <c r="A305" s="15" t="inlineStr">
        <is>
          <t>Education</t>
        </is>
      </c>
      <c r="B305" s="11" t="inlineStr"/>
      <c r="C305" s="15" t="inlineStr">
        <is>
          <t>Online Learning</t>
        </is>
      </c>
      <c r="D305" s="15" t="inlineStr">
        <is>
          <t>Virtual Learning Module #17 – Archaeology in Ventura County</t>
        </is>
      </c>
      <c r="E305" s="15" t="inlineStr">
        <is>
          <t>Learning resource</t>
        </is>
      </c>
      <c r="F305" s="16" t="inlineStr">
        <is>
          <t>In this second installment of our two-part educational series on archaeology, we “dig” into local history! Here in Ventura County, we have a rich history of diversity – from the Indigenous Chumash to the arrival of the S</t>
        </is>
      </c>
      <c r="G305" s="15" t="inlineStr">
        <is>
          <t>2022-01-04</t>
        </is>
      </c>
      <c r="H305" s="17" t="n">
        <v>659</v>
      </c>
      <c r="I305" s="15" t="inlineStr">
        <is>
          <t>/virtual-learning/virtual-learning-module-17-archaeology-in-ventura-county/</t>
        </is>
      </c>
      <c r="J305" s="15" t="inlineStr">
        <is>
          <t>Keep (in collection)</t>
        </is>
      </c>
      <c r="K305" s="14" t="inlineStr"/>
      <c r="L305" s="16" t="inlineStr"/>
    </row>
    <row r="306">
      <c r="A306" s="10" t="inlineStr">
        <is>
          <t>Education</t>
        </is>
      </c>
      <c r="B306" s="11" t="inlineStr"/>
      <c r="C306" s="10" t="inlineStr">
        <is>
          <t>Online Learning</t>
        </is>
      </c>
      <c r="D306" s="10" t="inlineStr">
        <is>
          <t>Virtual Learning Module #18 – Chumash History</t>
        </is>
      </c>
      <c r="E306" s="10" t="inlineStr">
        <is>
          <t>Learning resource</t>
        </is>
      </c>
      <c r="F306" s="12" t="inlineStr">
        <is>
          <t>This learning module features Chumash History, and is designed in a format that can be presented by teachers in the classroom, or while facilitating distance-learning opportunities. There is a range of engaging elements,</t>
        </is>
      </c>
      <c r="G306" s="10" t="inlineStr">
        <is>
          <t>2022-01-04</t>
        </is>
      </c>
      <c r="H306" s="13" t="n">
        <v>599</v>
      </c>
      <c r="I306" s="10" t="inlineStr">
        <is>
          <t>/virtual-learning/virtual-learning-module-18-chumash-history/</t>
        </is>
      </c>
      <c r="J306" s="10" t="inlineStr">
        <is>
          <t>Keep (in collection)</t>
        </is>
      </c>
      <c r="K306" s="14" t="inlineStr"/>
      <c r="L306" s="12" t="inlineStr"/>
    </row>
    <row r="307">
      <c r="A307" s="15" t="inlineStr">
        <is>
          <t>Education</t>
        </is>
      </c>
      <c r="B307" s="11" t="inlineStr"/>
      <c r="C307" s="15" t="inlineStr">
        <is>
          <t>Online Learning</t>
        </is>
      </c>
      <c r="D307" s="15" t="inlineStr">
        <is>
          <t>Virtual Learning Module #1: The Monarch Butterfly</t>
        </is>
      </c>
      <c r="E307" s="15" t="inlineStr">
        <is>
          <t>Learning resource</t>
        </is>
      </c>
      <c r="F307" s="16" t="inlineStr">
        <is>
          <t>This learning module features Chumash History, and is designed in a format that can be presented by teachers in the classroom, or while facilitating distance-learning opportunities. There is a range of engaging elements,</t>
        </is>
      </c>
      <c r="G307" s="15" t="inlineStr">
        <is>
          <t>2022-01-04</t>
        </is>
      </c>
      <c r="H307" s="17" t="n">
        <v>1246</v>
      </c>
      <c r="I307" s="15" t="inlineStr">
        <is>
          <t>/virtual-learning/lesson-1-introduction-to-the-monarch-butterfly/</t>
        </is>
      </c>
      <c r="J307" s="15" t="inlineStr">
        <is>
          <t>Keep (in collection)</t>
        </is>
      </c>
      <c r="K307" s="14" t="inlineStr"/>
      <c r="L307" s="16" t="inlineStr"/>
    </row>
    <row r="308">
      <c r="A308" s="10" t="inlineStr">
        <is>
          <t>Education</t>
        </is>
      </c>
      <c r="B308" s="11" t="inlineStr"/>
      <c r="C308" s="10" t="inlineStr">
        <is>
          <t>Online Learning</t>
        </is>
      </c>
      <c r="D308" s="10" t="inlineStr">
        <is>
          <t>Virtual Learning Module #2: How Kids and Families Help on the Homefront</t>
        </is>
      </c>
      <c r="E308" s="10" t="inlineStr">
        <is>
          <t>Learning resource</t>
        </is>
      </c>
      <c r="F308" s="12" t="inlineStr">
        <is>
          <t>From scrapping in WWII to social distancing during the COVID-19 pandemic, kids have had an important role to play in helping Ventura County support national goals during a time of crisis! Below you will find three activi</t>
        </is>
      </c>
      <c r="G308" s="10" t="inlineStr">
        <is>
          <t>2022-01-04</t>
        </is>
      </c>
      <c r="H308" s="13" t="n">
        <v>1382</v>
      </c>
      <c r="I308" s="10" t="inlineStr">
        <is>
          <t>/virtual-learning/activity-1-ventura-and-u-s-history-wwii-kids-and-families-helped-with-scrapping/</t>
        </is>
      </c>
      <c r="J308" s="10" t="inlineStr">
        <is>
          <t>Keep (in collection)</t>
        </is>
      </c>
      <c r="K308" s="14" t="inlineStr"/>
      <c r="L308" s="12" t="inlineStr"/>
    </row>
    <row r="309">
      <c r="A309" s="15" t="inlineStr">
        <is>
          <t>Education</t>
        </is>
      </c>
      <c r="B309" s="11" t="inlineStr"/>
      <c r="C309" s="15" t="inlineStr">
        <is>
          <t>Online Learning</t>
        </is>
      </c>
      <c r="D309" s="15" t="inlineStr">
        <is>
          <t>Virtual Learning Module #3: Stay “Safe at Home” in a Mediterranean-Climate Ecosystem</t>
        </is>
      </c>
      <c r="E309" s="15" t="inlineStr">
        <is>
          <t>Learning resource</t>
        </is>
      </c>
      <c r="F309" s="16" t="inlineStr">
        <is>
          <t>In this module, you will find resources for kids and adults to learn about the Mediterranean-Climate Ecosystem. Included are several self-directed learning activities, nature journaling, arts, crafts and more! You will a</t>
        </is>
      </c>
      <c r="G309" s="15" t="inlineStr">
        <is>
          <t>2022-01-04</t>
        </is>
      </c>
      <c r="H309" s="17" t="n">
        <v>1521</v>
      </c>
      <c r="I309" s="15" t="inlineStr">
        <is>
          <t>/virtual-learning/activity-1-ventura-county-is-in-a-globally-rare-mediterranean-climate-ecosystem/</t>
        </is>
      </c>
      <c r="J309" s="15" t="inlineStr">
        <is>
          <t>Keep (in collection)</t>
        </is>
      </c>
      <c r="K309" s="14" t="inlineStr"/>
      <c r="L309" s="16" t="inlineStr"/>
    </row>
    <row r="310">
      <c r="A310" s="10" t="inlineStr">
        <is>
          <t>Education</t>
        </is>
      </c>
      <c r="B310" s="11" t="inlineStr"/>
      <c r="C310" s="10" t="inlineStr">
        <is>
          <t>Online Learning</t>
        </is>
      </c>
      <c r="D310" s="10" t="inlineStr">
        <is>
          <t>Virtual Learning Module #5: Doctors and Medical Health Professionals</t>
        </is>
      </c>
      <c r="E310" s="10" t="inlineStr">
        <is>
          <t>Learning resource</t>
        </is>
      </c>
      <c r="F310" s="12" t="inlineStr">
        <is>
          <t>Doctors have served many generations of families living in Ventura County, and the Museum of Ventura County has a very special connection to one in particular, Dr. Cephas Little Bard. By collecting historic objects and o</t>
        </is>
      </c>
      <c r="G310" s="10" t="inlineStr">
        <is>
          <t>2022-01-04</t>
        </is>
      </c>
      <c r="H310" s="13" t="n">
        <v>1093</v>
      </c>
      <c r="I310" s="10" t="inlineStr">
        <is>
          <t>/virtual-learning/virtual-learning-module-5-doctors-and-medical-health-professionals-making-a-difference-in-ventura-county/</t>
        </is>
      </c>
      <c r="J310" s="10" t="inlineStr">
        <is>
          <t>Keep (in collection)</t>
        </is>
      </c>
      <c r="K310" s="14" t="inlineStr"/>
      <c r="L310" s="12" t="inlineStr"/>
    </row>
    <row r="311">
      <c r="A311" s="15" t="inlineStr">
        <is>
          <t>Education</t>
        </is>
      </c>
      <c r="B311" s="11" t="inlineStr"/>
      <c r="C311" s="15" t="inlineStr">
        <is>
          <t>Online Learning</t>
        </is>
      </c>
      <c r="D311" s="15" t="inlineStr">
        <is>
          <t>Virtual Learning Module #6: Your Story Becomes Our History</t>
        </is>
      </c>
      <c r="E311" s="15" t="inlineStr">
        <is>
          <t>Learning resource</t>
        </is>
      </c>
      <c r="F311" s="16" t="inlineStr">
        <is>
          <t>In this module, we share Your Story Becomes Our History, an online presentation (6th-12th) and separate journal guides (K-5th) focused on encouraging young people to keep a journal/diary. The intent of this is to provide</t>
        </is>
      </c>
      <c r="G311" s="15" t="inlineStr">
        <is>
          <t>2022-01-04</t>
        </is>
      </c>
      <c r="H311" s="17" t="n">
        <v>706</v>
      </c>
      <c r="I311" s="15" t="inlineStr">
        <is>
          <t>/virtual-learning/virtual-learning-module-6-journaling/</t>
        </is>
      </c>
      <c r="J311" s="15" t="inlineStr">
        <is>
          <t>Keep (in collection)</t>
        </is>
      </c>
      <c r="K311" s="14" t="inlineStr"/>
      <c r="L311" s="16" t="inlineStr"/>
    </row>
    <row r="312">
      <c r="A312" s="10" t="inlineStr">
        <is>
          <t>Education</t>
        </is>
      </c>
      <c r="B312" s="11" t="inlineStr"/>
      <c r="C312" s="10" t="inlineStr">
        <is>
          <t>Online Learning</t>
        </is>
      </c>
      <c r="D312" s="10" t="inlineStr">
        <is>
          <t>Virtual Learning Module #7: Busy Bees at the Agriculture Museum</t>
        </is>
      </c>
      <c r="E312" s="10" t="inlineStr">
        <is>
          <t>Learning resource</t>
        </is>
      </c>
      <c r="F312" s="12" t="inlineStr">
        <is>
          <t>with interactive features such as videos, and images that can be manipulated. Bees, and in particular the honeybee, are extremely important for agriculture (farming fruits and veggies) and are fascinating insects! The co</t>
        </is>
      </c>
      <c r="G312" s="10" t="inlineStr">
        <is>
          <t>2022-01-04</t>
        </is>
      </c>
      <c r="H312" s="13" t="n">
        <v>878</v>
      </c>
      <c r="I312" s="10" t="inlineStr">
        <is>
          <t>/virtual-learning/virtual-learning-busy-bees-at-the-agriculture-museum/</t>
        </is>
      </c>
      <c r="J312" s="10" t="inlineStr">
        <is>
          <t>Keep (in collection)</t>
        </is>
      </c>
      <c r="K312" s="14" t="inlineStr"/>
      <c r="L312" s="12" t="inlineStr"/>
    </row>
    <row r="313">
      <c r="A313" s="15" t="inlineStr">
        <is>
          <t>Education</t>
        </is>
      </c>
      <c r="B313" s="11" t="inlineStr"/>
      <c r="C313" s="15" t="inlineStr">
        <is>
          <t>Online Learning</t>
        </is>
      </c>
      <c r="D313" s="15" t="inlineStr">
        <is>
          <t>Virtual Learning Module #8: Busy Nature Journal for Summer 2020</t>
        </is>
      </c>
      <c r="E313" s="15" t="inlineStr">
        <is>
          <t>Learning resource</t>
        </is>
      </c>
      <c r="F313" s="16" t="inlineStr">
        <is>
          <t>Nature is all around us wherever we are on Earth. This summer, if you are out and about in Ventura County (or elsewhere), you can record your observations of the plants and animals in a nature journal. So, when you get o</t>
        </is>
      </c>
      <c r="G313" s="15" t="inlineStr">
        <is>
          <t>2022-01-22</t>
        </is>
      </c>
      <c r="H313" s="17" t="n">
        <v>1097</v>
      </c>
      <c r="I313" s="15" t="inlineStr">
        <is>
          <t>/virtual-learning/virtual-learning-module-8-busy-nature-journal-for-summer-2020/</t>
        </is>
      </c>
      <c r="J313" s="15" t="inlineStr">
        <is>
          <t>Keep (in collection)</t>
        </is>
      </c>
      <c r="K313" s="14" t="inlineStr"/>
      <c r="L313" s="16" t="inlineStr"/>
    </row>
    <row r="314">
      <c r="A314" s="10" t="inlineStr">
        <is>
          <t>Education</t>
        </is>
      </c>
      <c r="B314" s="11" t="inlineStr"/>
      <c r="C314" s="10" t="inlineStr">
        <is>
          <t>Online Learning</t>
        </is>
      </c>
      <c r="D314" s="10" t="inlineStr">
        <is>
          <t>Virtual Learning Module #9: Drawing for Fun</t>
        </is>
      </c>
      <c r="E314" s="10" t="inlineStr">
        <is>
          <t>Learning resource</t>
        </is>
      </c>
      <c r="F314" s="12" t="inlineStr">
        <is>
          <t xml:space="preserve">The Museum of Ventura County (MVC) and Agriculture Museum (AG) celebrate young artists and artwork! In this virtual learning module, you will find an activity where you can create shapes and animals for fun and a little </t>
        </is>
      </c>
      <c r="G314" s="10" t="inlineStr">
        <is>
          <t>2022-01-04</t>
        </is>
      </c>
      <c r="H314" s="13" t="n">
        <v>713</v>
      </c>
      <c r="I314" s="10" t="inlineStr">
        <is>
          <t>/virtual-learning/virtual-learning-module-9-drawing-for-fun/</t>
        </is>
      </c>
      <c r="J314" s="10" t="inlineStr">
        <is>
          <t>Keep (in collection)</t>
        </is>
      </c>
      <c r="K314" s="14" t="inlineStr"/>
      <c r="L314" s="12" t="inlineStr"/>
    </row>
    <row r="315">
      <c r="A315" s="15" t="inlineStr">
        <is>
          <t>Education</t>
        </is>
      </c>
      <c r="B315" s="11" t="inlineStr"/>
      <c r="C315" s="15" t="inlineStr">
        <is>
          <t>Online Learning</t>
        </is>
      </c>
      <c r="D315" s="15" t="inlineStr">
        <is>
          <t>Virtual Tour – California Cool: Midcentury Modern on the Central Coast</t>
        </is>
      </c>
      <c r="E315" s="15" t="inlineStr">
        <is>
          <t>Page</t>
        </is>
      </c>
      <c r="F315" s="16" t="inlineStr">
        <is>
          <t>The Central Coast of California offered an obvious appeal to followers of modernism. The extensive access to the coast and higher elevations...</t>
        </is>
      </c>
      <c r="G315" s="15" t="inlineStr">
        <is>
          <t>2020-04-14</t>
        </is>
      </c>
      <c r="H315" s="17" t="n">
        <v>3114</v>
      </c>
      <c r="I315" s="15" t="inlineStr">
        <is>
          <t>/virtual-tours/california-cool-midcentury-modern-on-the-central-coast/</t>
        </is>
      </c>
      <c r="J315" s="15" t="inlineStr">
        <is>
          <t>Merge (consolidate)</t>
        </is>
      </c>
      <c r="K315" s="14" t="inlineStr"/>
      <c r="L315" s="16" t="inlineStr"/>
    </row>
    <row r="316">
      <c r="A316" s="10" t="inlineStr">
        <is>
          <t>Education</t>
        </is>
      </c>
      <c r="B316" s="11" t="inlineStr"/>
      <c r="C316" s="10" t="inlineStr">
        <is>
          <t>Online Learning</t>
        </is>
      </c>
      <c r="D316" s="10" t="inlineStr">
        <is>
          <t>VLM #4: Throwing Shade — Celebrating Trees During Earth Week in Ventura County!</t>
        </is>
      </c>
      <c r="E316" s="10" t="inlineStr">
        <is>
          <t>Learning resource</t>
        </is>
      </c>
      <c r="F316" s="12" t="inlineStr">
        <is>
          <t>To celebrate Earth Day (April 22nd) and Arbor Day (April 24th) this week, we wanted to focus on one type of tree that we find all throughout Ventura County, the Coast Live Oak. At the Agriculture Museum in Santa Paula, t</t>
        </is>
      </c>
      <c r="G316" s="10" t="inlineStr">
        <is>
          <t>2022-01-11</t>
        </is>
      </c>
      <c r="H316" s="13" t="n">
        <v>1343</v>
      </c>
      <c r="I316" s="10" t="inlineStr">
        <is>
          <t>/virtual-learning/virtual-learning-module-4-throwing-shade/</t>
        </is>
      </c>
      <c r="J316" s="10" t="inlineStr">
        <is>
          <t>Keep (in collection)</t>
        </is>
      </c>
      <c r="K316" s="14" t="inlineStr"/>
      <c r="L316" s="12" t="inlineStr"/>
    </row>
    <row r="317">
      <c r="A317" s="15" t="inlineStr">
        <is>
          <t>Education</t>
        </is>
      </c>
      <c r="B317" s="11" t="inlineStr"/>
      <c r="C317" s="15" t="inlineStr">
        <is>
          <t>Overview</t>
        </is>
      </c>
      <c r="D317" s="15" t="inlineStr">
        <is>
          <t>Education at the Museum of Ventura County</t>
        </is>
      </c>
      <c r="E317" s="15" t="inlineStr">
        <is>
          <t>Page</t>
        </is>
      </c>
      <c r="F317" s="16" t="inlineStr">
        <is>
          <t>Our calendar for 2026-2027 school year is now! Register HERE. The Ventura Museum The Museum offers a docent-led tour focusing on Chumash history...</t>
        </is>
      </c>
      <c r="G317" s="15" t="inlineStr">
        <is>
          <t>2026-06-16</t>
        </is>
      </c>
      <c r="H317" s="17" t="n">
        <v>714</v>
      </c>
      <c r="I317" s="15" t="inlineStr">
        <is>
          <t>/education/</t>
        </is>
      </c>
      <c r="J317" s="15" t="inlineStr">
        <is>
          <t>Keep</t>
        </is>
      </c>
      <c r="K317" s="14" t="inlineStr"/>
      <c r="L317" s="16" t="inlineStr">
        <is>
          <t>Canonical education landing.</t>
        </is>
      </c>
    </row>
    <row r="318">
      <c r="A318" s="10" t="inlineStr">
        <is>
          <t>Education</t>
        </is>
      </c>
      <c r="B318" s="11" t="inlineStr"/>
      <c r="C318" s="10" t="inlineStr">
        <is>
          <t>Overview</t>
        </is>
      </c>
      <c r="D318" s="10" t="inlineStr">
        <is>
          <t>Education at the Museum of Ventura County</t>
        </is>
      </c>
      <c r="E318" s="10" t="inlineStr">
        <is>
          <t>Page</t>
        </is>
      </c>
      <c r="F318" s="12" t="inlineStr">
        <is>
          <t>Our calendar for 2026-2027 school year is now! Register HERE. The Ventura Museum The Museum offers a docent-led tour focusing on Chumash history...</t>
        </is>
      </c>
      <c r="G318" s="10" t="inlineStr">
        <is>
          <t>2026-06-16</t>
        </is>
      </c>
      <c r="H318" s="13" t="n">
        <v>714</v>
      </c>
      <c r="I318" s="10" t="inlineStr">
        <is>
          <t>/education-virtual-tours/</t>
        </is>
      </c>
      <c r="J318" s="10" t="inlineStr">
        <is>
          <t>Merge (consolidate)</t>
        </is>
      </c>
      <c r="K318" s="14" t="inlineStr"/>
      <c r="L318" s="12" t="inlineStr">
        <is>
          <t>Duplicate education page.</t>
        </is>
      </c>
    </row>
    <row r="319">
      <c r="A319" s="15" t="inlineStr">
        <is>
          <t>Education</t>
        </is>
      </c>
      <c r="B319" s="11" t="inlineStr"/>
      <c r="C319" s="15" t="inlineStr">
        <is>
          <t>Overview</t>
        </is>
      </c>
      <c r="D319" s="15" t="inlineStr">
        <is>
          <t>Education at the Museum of Ventura County</t>
        </is>
      </c>
      <c r="E319" s="15" t="inlineStr">
        <is>
          <t>Page</t>
        </is>
      </c>
      <c r="F319" s="16" t="inlineStr">
        <is>
          <t>Our calendar for 2026-2027 school year is now! Register HERE. The Ventura Museum The Museum offers a docent-led tour focusing on Chumash history...</t>
        </is>
      </c>
      <c r="G319" s="15" t="inlineStr">
        <is>
          <t>2026-06-16</t>
        </is>
      </c>
      <c r="H319" s="17" t="n">
        <v>714</v>
      </c>
      <c r="I319" s="15" t="inlineStr">
        <is>
          <t>/education-virtual-tours/virtual-ag-museum-tour/</t>
        </is>
      </c>
      <c r="J319" s="15" t="inlineStr">
        <is>
          <t>Merge (consolidate)</t>
        </is>
      </c>
      <c r="K319" s="14" t="inlineStr"/>
      <c r="L319" s="16" t="inlineStr"/>
    </row>
    <row r="320">
      <c r="A320" s="10" t="inlineStr">
        <is>
          <t>Education</t>
        </is>
      </c>
      <c r="B320" s="11" t="inlineStr"/>
      <c r="C320" s="10" t="inlineStr">
        <is>
          <t>Overview</t>
        </is>
      </c>
      <c r="D320" s="10" t="inlineStr">
        <is>
          <t>Education at the Museum of Ventura County</t>
        </is>
      </c>
      <c r="E320" s="10" t="inlineStr">
        <is>
          <t>Page</t>
        </is>
      </c>
      <c r="F320" s="12" t="inlineStr">
        <is>
          <t>Our calendar for 2026-2027 school year is now! Register HERE. The Ventura Museum The Museum offers a docent-led tour focusing on Chumash history...</t>
        </is>
      </c>
      <c r="G320" s="10" t="inlineStr">
        <is>
          <t>2026-06-16</t>
        </is>
      </c>
      <c r="H320" s="13" t="n">
        <v>714</v>
      </c>
      <c r="I320" s="10" t="inlineStr">
        <is>
          <t>/education-virtual-tours/virtual-vc-museum-tour-chumash-history/</t>
        </is>
      </c>
      <c r="J320" s="10" t="inlineStr">
        <is>
          <t>Merge (consolidate)</t>
        </is>
      </c>
      <c r="K320" s="14" t="inlineStr"/>
      <c r="L320" s="12" t="inlineStr"/>
    </row>
    <row r="321">
      <c r="A321" s="15" t="inlineStr">
        <is>
          <t>Education</t>
        </is>
      </c>
      <c r="B321" s="11" t="inlineStr"/>
      <c r="C321" s="15" t="inlineStr">
        <is>
          <t>Overview</t>
        </is>
      </c>
      <c r="D321" s="15" t="inlineStr">
        <is>
          <t>Lesson Plans Archives</t>
        </is>
      </c>
      <c r="E321" s="15" t="inlineStr">
        <is>
          <t>Education page</t>
        </is>
      </c>
      <c r="F321" s="16" t="inlineStr"/>
      <c r="G321" s="15" t="inlineStr"/>
      <c r="H321" s="17" t="n">
        <v>993</v>
      </c>
      <c r="I321" s="15" t="inlineStr">
        <is>
          <t>/edu/lesson-plans/</t>
        </is>
      </c>
      <c r="J321" s="15" t="inlineStr">
        <is>
          <t>Merge (consolidate)</t>
        </is>
      </c>
      <c r="K321" s="14" t="inlineStr"/>
      <c r="L321" s="16" t="inlineStr"/>
    </row>
    <row r="322">
      <c r="A322" s="10" t="inlineStr">
        <is>
          <t>Education</t>
        </is>
      </c>
      <c r="B322" s="11" t="inlineStr"/>
      <c r="C322" s="10" t="inlineStr">
        <is>
          <t>Overview</t>
        </is>
      </c>
      <c r="D322" s="10" t="inlineStr">
        <is>
          <t>Modules Archives</t>
        </is>
      </c>
      <c r="E322" s="10" t="inlineStr">
        <is>
          <t>Education page</t>
        </is>
      </c>
      <c r="F322" s="12" t="inlineStr"/>
      <c r="G322" s="10" t="inlineStr"/>
      <c r="H322" s="13" t="n">
        <v>1501</v>
      </c>
      <c r="I322" s="10" t="inlineStr">
        <is>
          <t>/edu/modules/</t>
        </is>
      </c>
      <c r="J322" s="10" t="inlineStr">
        <is>
          <t>Merge (consolidate)</t>
        </is>
      </c>
      <c r="K322" s="14" t="inlineStr"/>
      <c r="L322" s="12" t="inlineStr"/>
    </row>
    <row r="323">
      <c r="A323" s="15" t="inlineStr">
        <is>
          <t>Education</t>
        </is>
      </c>
      <c r="B323" s="11" t="inlineStr"/>
      <c r="C323" s="15" t="inlineStr">
        <is>
          <t>Overview</t>
        </is>
      </c>
      <c r="D323" s="15" t="inlineStr">
        <is>
          <t>Play-Well TEKnologies Summer Camps</t>
        </is>
      </c>
      <c r="E323" s="15" t="inlineStr">
        <is>
          <t>Page</t>
        </is>
      </c>
      <c r="F323" s="16" t="inlineStr">
        <is>
          <t>Join us at the Museum of Ventura County and/or the Agriculture Museum in Santa Paula this summer for Play-Well TEKnologies LEGO® Summer Camps!</t>
        </is>
      </c>
      <c r="G323" s="15" t="inlineStr">
        <is>
          <t>2023-06-20</t>
        </is>
      </c>
      <c r="H323" s="17" t="n">
        <v>1720</v>
      </c>
      <c r="I323" s="15" t="inlineStr">
        <is>
          <t>/education/play-well-teknologies-summer-camps/</t>
        </is>
      </c>
      <c r="J323" s="15" t="inlineStr">
        <is>
          <t>Keep</t>
        </is>
      </c>
      <c r="K323" s="14" t="inlineStr"/>
      <c r="L323" s="16" t="inlineStr"/>
    </row>
    <row r="324">
      <c r="A324" s="10" t="inlineStr">
        <is>
          <t>Education</t>
        </is>
      </c>
      <c r="B324" s="11" t="inlineStr"/>
      <c r="C324" s="10" t="inlineStr">
        <is>
          <t>Puzzles Quizlets &amp; Games</t>
        </is>
      </c>
      <c r="D324" s="10" t="inlineStr">
        <is>
          <t>2022 Puzzles Archive</t>
        </is>
      </c>
      <c r="E324" s="10" t="inlineStr">
        <is>
          <t>Page</t>
        </is>
      </c>
      <c r="F324" s="12" t="inlineStr">
        <is>
          <t>December 2022 — Year in Review Men Painting Hollywood by the Sea Sign PN26632https://jigex.com/K4hGt Amada Perez at “Arty’s Amazing Accordion” Book Release Party...</t>
        </is>
      </c>
      <c r="G324" s="10" t="inlineStr">
        <is>
          <t>2025-01-06</t>
        </is>
      </c>
      <c r="H324" s="13" t="n">
        <v>1975</v>
      </c>
      <c r="I324" s="10" t="inlineStr">
        <is>
          <t>/2022-puzzles-archive/</t>
        </is>
      </c>
      <c r="J324" s="10" t="inlineStr">
        <is>
          <t>Keep (in collection)</t>
        </is>
      </c>
      <c r="K324" s="14" t="inlineStr"/>
      <c r="L324" s="12" t="inlineStr">
        <is>
          <t>Yearly puzzle archive.</t>
        </is>
      </c>
    </row>
    <row r="325">
      <c r="A325" s="15" t="inlineStr">
        <is>
          <t>Education</t>
        </is>
      </c>
      <c r="B325" s="11" t="inlineStr"/>
      <c r="C325" s="15" t="inlineStr">
        <is>
          <t>Puzzles Quizlets &amp; Games</t>
        </is>
      </c>
      <c r="D325" s="15" t="inlineStr">
        <is>
          <t>2023 Puzzles Archive</t>
        </is>
      </c>
      <c r="E325" s="15" t="inlineStr">
        <is>
          <t>Page</t>
        </is>
      </c>
      <c r="F325" s="16" t="inlineStr">
        <is>
          <t>December 2023 — Ventura Standard Oil Rotary Rig and Crew PN 8388https://jigex.com/9zqKQ Joe E. Brown Cutting Cake at Ventura County Fair PN 11712https://jigex.com/oRnak...</t>
        </is>
      </c>
      <c r="G325" s="15" t="inlineStr">
        <is>
          <t>2025-01-06</t>
        </is>
      </c>
      <c r="H325" s="17" t="n">
        <v>1916</v>
      </c>
      <c r="I325" s="15" t="inlineStr">
        <is>
          <t>/2023-puzzles-archive/</t>
        </is>
      </c>
      <c r="J325" s="15" t="inlineStr">
        <is>
          <t>Keep (in collection)</t>
        </is>
      </c>
      <c r="K325" s="14" t="inlineStr"/>
      <c r="L325" s="16" t="inlineStr">
        <is>
          <t>Yearly puzzle archive.</t>
        </is>
      </c>
    </row>
    <row r="326">
      <c r="A326" s="10" t="inlineStr">
        <is>
          <t>Education</t>
        </is>
      </c>
      <c r="B326" s="11" t="inlineStr"/>
      <c r="C326" s="10" t="inlineStr">
        <is>
          <t>Puzzles Quizlets &amp; Games</t>
        </is>
      </c>
      <c r="D326" s="10" t="inlineStr">
        <is>
          <t>2024 Puzzles Archive</t>
        </is>
      </c>
      <c r="E326" s="10" t="inlineStr">
        <is>
          <t>Page</t>
        </is>
      </c>
      <c r="F326" s="12" t="inlineStr">
        <is>
          <t>December 2024 — Toys and Play Hardison Family Christmas Scene PN 2496https://jigex.com/qU25P Children Playing in Oxnard’s China Alley PN 10677https://jigex.com/6fVNM Four Children on...</t>
        </is>
      </c>
      <c r="G326" s="10" t="inlineStr">
        <is>
          <t>2025-01-07</t>
        </is>
      </c>
      <c r="H326" s="13" t="n">
        <v>2186</v>
      </c>
      <c r="I326" s="10" t="inlineStr">
        <is>
          <t>/2024-puzzles-archive/</t>
        </is>
      </c>
      <c r="J326" s="10" t="inlineStr">
        <is>
          <t>Keep (in collection)</t>
        </is>
      </c>
      <c r="K326" s="14" t="inlineStr"/>
      <c r="L326" s="12" t="inlineStr">
        <is>
          <t>Yearly puzzle archive.</t>
        </is>
      </c>
    </row>
    <row r="327">
      <c r="A327" s="15" t="inlineStr">
        <is>
          <t>Education</t>
        </is>
      </c>
      <c r="B327" s="11" t="inlineStr"/>
      <c r="C327" s="15" t="inlineStr">
        <is>
          <t>Puzzles Quizlets &amp; Games</t>
        </is>
      </c>
      <c r="D327" s="15" t="inlineStr">
        <is>
          <t>2025 Puzzle Archive</t>
        </is>
      </c>
      <c r="E327" s="15" t="inlineStr">
        <is>
          <t>Page</t>
        </is>
      </c>
      <c r="F327" s="16" t="inlineStr">
        <is>
          <t>December 2025 – Music Portrait of Woman with Guitar Gp110https://jigex.com/FnDWo Charles Kuhlman with Other Musicians PN 537https://jigex.com/zeTW8 Jose de la Rosa with Guitar...</t>
        </is>
      </c>
      <c r="G327" s="15" t="inlineStr">
        <is>
          <t>2026-01-01</t>
        </is>
      </c>
      <c r="H327" s="17" t="n">
        <v>2511</v>
      </c>
      <c r="I327" s="15" t="inlineStr">
        <is>
          <t>/2025-puzzle-archive/</t>
        </is>
      </c>
      <c r="J327" s="15" t="inlineStr">
        <is>
          <t>Keep (in collection)</t>
        </is>
      </c>
      <c r="K327" s="14" t="inlineStr"/>
      <c r="L327" s="16" t="inlineStr">
        <is>
          <t>Yearly puzzle archive.</t>
        </is>
      </c>
    </row>
    <row r="328">
      <c r="A328" s="10" t="inlineStr">
        <is>
          <t>Education</t>
        </is>
      </c>
      <c r="B328" s="11" t="inlineStr"/>
      <c r="C328" s="10" t="inlineStr">
        <is>
          <t>Puzzles Quizlets &amp; Games</t>
        </is>
      </c>
      <c r="D328" s="10" t="inlineStr">
        <is>
          <t>Digital Jigsaw Puzzles</t>
        </is>
      </c>
      <c r="E328" s="10" t="inlineStr">
        <is>
          <t>Page</t>
        </is>
      </c>
      <c r="F328" s="12" t="inlineStr">
        <is>
          <t>Online jigsaw puzzles using our collections. Take a moment or two to relax with online jigsaw puzzles using photographs from the Museum.</t>
        </is>
      </c>
      <c r="G328" s="10" t="inlineStr">
        <is>
          <t>2026-07-01</t>
        </is>
      </c>
      <c r="H328" s="13" t="n">
        <v>1653</v>
      </c>
      <c r="I328" s="10" t="inlineStr">
        <is>
          <t>/digital-jigsaw-puzzles/</t>
        </is>
      </c>
      <c r="J328" s="10" t="inlineStr">
        <is>
          <t>Keep</t>
        </is>
      </c>
      <c r="K328" s="14" t="inlineStr"/>
      <c r="L328" s="12" t="inlineStr">
        <is>
          <t>Jigsaw puzzles.</t>
        </is>
      </c>
    </row>
    <row r="329">
      <c r="A329" s="15" t="inlineStr">
        <is>
          <t>Education</t>
        </is>
      </c>
      <c r="B329" s="11" t="inlineStr"/>
      <c r="C329" s="15" t="inlineStr">
        <is>
          <t>Puzzles Quizlets &amp; Games</t>
        </is>
      </c>
      <c r="D329" s="15" t="inlineStr">
        <is>
          <t>Games and Quizlets</t>
        </is>
      </c>
      <c r="E329" s="15" t="inlineStr">
        <is>
          <t>Page</t>
        </is>
      </c>
      <c r="F329" s="16" t="inlineStr">
        <is>
          <t>Quizlet #6: Crawlers: From the Fields to Outer Space The invention of the tractor would revolutionize the way Americans farmed. The evolution from...</t>
        </is>
      </c>
      <c r="G329" s="15" t="inlineStr">
        <is>
          <t>2024-05-30</t>
        </is>
      </c>
      <c r="H329" s="17" t="n">
        <v>2185</v>
      </c>
      <c r="I329" s="15" t="inlineStr">
        <is>
          <t>/quizlets/</t>
        </is>
      </c>
      <c r="J329" s="15" t="inlineStr">
        <is>
          <t>Keep</t>
        </is>
      </c>
      <c r="K329" s="14" t="inlineStr"/>
      <c r="L329" s="16" t="inlineStr">
        <is>
          <t>Quizlets hub.</t>
        </is>
      </c>
    </row>
    <row r="330">
      <c r="A330" s="10" t="inlineStr">
        <is>
          <t>Education</t>
        </is>
      </c>
      <c r="B330" s="11" t="inlineStr"/>
      <c r="C330" s="10" t="inlineStr">
        <is>
          <t>Puzzles Quizlets &amp; Games</t>
        </is>
      </c>
      <c r="D330" s="10" t="inlineStr">
        <is>
          <t>Puzzles Archive</t>
        </is>
      </c>
      <c r="E330" s="10" t="inlineStr">
        <is>
          <t>Page</t>
        </is>
      </c>
      <c r="F330" s="12" t="inlineStr">
        <is>
          <t>Check Out Our Newest Puzzles Reproduction Cux 0000-39.61https://jigex.com/3huf6 Digging Stick Weights 1986-30.2https://jigex.com/2vm5E Steatite Pipes 0000-26.32https://jigex.com/KhK6x Fishhooks and Net Weight 1913-1.146h</t>
        </is>
      </c>
      <c r="G330" s="10" t="inlineStr">
        <is>
          <t>2022-09-30</t>
        </is>
      </c>
      <c r="H330" s="13" t="n">
        <v>1806</v>
      </c>
      <c r="I330" s="10" t="inlineStr">
        <is>
          <t>/puzzles-archive/</t>
        </is>
      </c>
      <c r="J330" s="10" t="inlineStr">
        <is>
          <t>Keep</t>
        </is>
      </c>
      <c r="K330" s="14" t="inlineStr"/>
      <c r="L330" s="12" t="inlineStr">
        <is>
          <t>Games landing.</t>
        </is>
      </c>
    </row>
    <row r="331">
      <c r="A331" s="15" t="inlineStr">
        <is>
          <t>Education</t>
        </is>
      </c>
      <c r="B331" s="11" t="inlineStr"/>
      <c r="C331" s="15" t="inlineStr">
        <is>
          <t>Puzzles Quizlets &amp; Games</t>
        </is>
      </c>
      <c r="D331" s="15" t="inlineStr">
        <is>
          <t>The Ventura County Meme Contest</t>
        </is>
      </c>
      <c r="E331" s="15" t="inlineStr">
        <is>
          <t>Page</t>
        </is>
      </c>
      <c r="F331" s="16" t="inlineStr">
        <is>
          <t>Write your own text to go with the image for your chance to win a Museum of Ventura County mug, one of our popular Museum paintbrush pens, or a unique magnet with a vintage photograph of a bird's eye view of Ventura, fro</t>
        </is>
      </c>
      <c r="G331" s="15" t="inlineStr">
        <is>
          <t>2023-02-02</t>
        </is>
      </c>
      <c r="H331" s="17" t="n">
        <v>658</v>
      </c>
      <c r="I331" s="15" t="inlineStr">
        <is>
          <t>/meme-contests/</t>
        </is>
      </c>
      <c r="J331" s="15" t="inlineStr">
        <is>
          <t>Review / likely archive</t>
        </is>
      </c>
      <c r="K331" s="14" t="inlineStr"/>
      <c r="L331" s="16" t="inlineStr">
        <is>
          <t>Past contest.</t>
        </is>
      </c>
    </row>
    <row r="332">
      <c r="A332" s="10" t="inlineStr">
        <is>
          <t>Education</t>
        </is>
      </c>
      <c r="B332" s="11" t="inlineStr"/>
      <c r="C332" s="10" t="inlineStr">
        <is>
          <t>School Tours</t>
        </is>
      </c>
      <c r="D332" s="10" t="inlineStr">
        <is>
          <t>Ag Museum Tour (Second Grade)</t>
        </is>
      </c>
      <c r="E332" s="10" t="inlineStr">
        <is>
          <t>Page</t>
        </is>
      </c>
      <c r="F332" s="12" t="inlineStr">
        <is>
          <t>Our vision is to offer inspiring, interactive learning activities focused on second-grade curriculum that cultivate an appreciation for Ventura County agriculture.</t>
        </is>
      </c>
      <c r="G332" s="10" t="inlineStr">
        <is>
          <t>2026-06-16</t>
        </is>
      </c>
      <c r="H332" s="13" t="n">
        <v>1095</v>
      </c>
      <c r="I332" s="10" t="inlineStr">
        <is>
          <t>/ag-museum-school-tours/</t>
        </is>
      </c>
      <c r="J332" s="10" t="inlineStr">
        <is>
          <t>Keep</t>
        </is>
      </c>
      <c r="K332" s="14" t="inlineStr"/>
      <c r="L332" s="12" t="inlineStr">
        <is>
          <t>Canonical school tour page.</t>
        </is>
      </c>
    </row>
    <row r="333">
      <c r="A333" s="15" t="inlineStr">
        <is>
          <t>Education</t>
        </is>
      </c>
      <c r="B333" s="11" t="inlineStr"/>
      <c r="C333" s="15" t="inlineStr">
        <is>
          <t>School Tours</t>
        </is>
      </c>
      <c r="D333" s="15" t="inlineStr">
        <is>
          <t>Ag Museum Tour (Second Grade)</t>
        </is>
      </c>
      <c r="E333" s="15" t="inlineStr">
        <is>
          <t>Page</t>
        </is>
      </c>
      <c r="F333" s="16" t="inlineStr">
        <is>
          <t>Our vision is to offer inspiring, interactive learning activities focused on second-grade curriculum that cultivate an appreciation for Ventura County agriculture.</t>
        </is>
      </c>
      <c r="G333" s="15" t="inlineStr">
        <is>
          <t>2026-06-16</t>
        </is>
      </c>
      <c r="H333" s="17" t="n">
        <v>1095</v>
      </c>
      <c r="I333" s="15" t="inlineStr">
        <is>
          <t>/ag-museum-school-tours/ag-school-tours/</t>
        </is>
      </c>
      <c r="J333" s="15" t="inlineStr">
        <is>
          <t>Keep</t>
        </is>
      </c>
      <c r="K333" s="14" t="inlineStr"/>
      <c r="L333" s="16" t="inlineStr"/>
    </row>
    <row r="334">
      <c r="A334" s="10" t="inlineStr">
        <is>
          <t>Education</t>
        </is>
      </c>
      <c r="B334" s="11" t="inlineStr"/>
      <c r="C334" s="10" t="inlineStr">
        <is>
          <t>School Tours</t>
        </is>
      </c>
      <c r="D334" s="10" t="inlineStr">
        <is>
          <t>Ag Museum Tour (Second Grade)</t>
        </is>
      </c>
      <c r="E334" s="10" t="inlineStr">
        <is>
          <t>Page</t>
        </is>
      </c>
      <c r="F334" s="12" t="inlineStr">
        <is>
          <t>Our vision is to offer inspiring, interactive learning activities focused on second-grade curriculum that cultivate an appreciation for Ventura County agriculture.</t>
        </is>
      </c>
      <c r="G334" s="10" t="inlineStr">
        <is>
          <t>2026-06-16</t>
        </is>
      </c>
      <c r="H334" s="13" t="n">
        <v>1095</v>
      </c>
      <c r="I334" s="10" t="inlineStr">
        <is>
          <t>/agriculture-museum-school-tours/</t>
        </is>
      </c>
      <c r="J334" s="10" t="inlineStr">
        <is>
          <t>Merge (consolidate)</t>
        </is>
      </c>
      <c r="K334" s="14" t="inlineStr"/>
      <c r="L334" s="12" t="inlineStr">
        <is>
          <t>Duplicate.</t>
        </is>
      </c>
    </row>
    <row r="335">
      <c r="A335" s="15" t="inlineStr">
        <is>
          <t>Education</t>
        </is>
      </c>
      <c r="B335" s="11" t="inlineStr"/>
      <c r="C335" s="15" t="inlineStr">
        <is>
          <t>School Tours</t>
        </is>
      </c>
      <c r="D335" s="15" t="inlineStr">
        <is>
          <t>Chumash History Tour (Third Grade)</t>
        </is>
      </c>
      <c r="E335" s="15" t="inlineStr">
        <is>
          <t>Page</t>
        </is>
      </c>
      <c r="F335" s="16" t="inlineStr">
        <is>
          <t>The Museum offers a docent-led tour focusing on Chumash history and culture for third-graders. Schedule your tour at least 30 days prior to anticipated visit to avoid any calendar conflicts.</t>
        </is>
      </c>
      <c r="G335" s="15" t="inlineStr">
        <is>
          <t>2026-06-16</t>
        </is>
      </c>
      <c r="H335" s="17" t="n">
        <v>880</v>
      </c>
      <c r="I335" s="15" t="inlineStr">
        <is>
          <t>/school-programs/museum-tours/</t>
        </is>
      </c>
      <c r="J335" s="15" t="inlineStr">
        <is>
          <t>Merge (consolidate)</t>
        </is>
      </c>
      <c r="K335" s="14" t="inlineStr"/>
      <c r="L335" s="16" t="inlineStr"/>
    </row>
    <row r="336">
      <c r="A336" s="10" t="inlineStr">
        <is>
          <t>Support / Get Involved</t>
        </is>
      </c>
      <c r="B336" s="11" t="inlineStr"/>
      <c r="C336" s="10" t="inlineStr">
        <is>
          <t>Donate</t>
        </is>
      </c>
      <c r="D336" s="10" t="inlineStr">
        <is>
          <t>Donate Now</t>
        </is>
      </c>
      <c r="E336" s="10" t="inlineStr">
        <is>
          <t>Page</t>
        </is>
      </c>
      <c r="F336" s="12" t="inlineStr">
        <is>
          <t>There are many ways to support your Museum. Choose to donate online, Gifts of Art + Historical Items, Memorial + Honorariums, Volunteering and more.</t>
        </is>
      </c>
      <c r="G336" s="10" t="inlineStr">
        <is>
          <t>2021-11-15</t>
        </is>
      </c>
      <c r="H336" s="13" t="n">
        <v>526</v>
      </c>
      <c r="I336" s="10" t="inlineStr">
        <is>
          <t>/donate-now/</t>
        </is>
      </c>
      <c r="J336" s="10" t="inlineStr">
        <is>
          <t>Keep</t>
        </is>
      </c>
      <c r="K336" s="14" t="inlineStr"/>
      <c r="L336" s="12" t="inlineStr">
        <is>
          <t>Canonical donate page.</t>
        </is>
      </c>
    </row>
    <row r="337">
      <c r="A337" s="15" t="inlineStr">
        <is>
          <t>Support / Get Involved</t>
        </is>
      </c>
      <c r="B337" s="11" t="inlineStr"/>
      <c r="C337" s="15" t="inlineStr">
        <is>
          <t>Donate</t>
        </is>
      </c>
      <c r="D337" s="15" t="inlineStr">
        <is>
          <t>Estate Planning</t>
        </is>
      </c>
      <c r="E337" s="15" t="inlineStr">
        <is>
          <t>Page</t>
        </is>
      </c>
      <c r="F337" s="16" t="inlineStr">
        <is>
          <t>Estate planning offers donors the opportunity to transform a love of art into a lasting cultural legacy for the Museum and for the community</t>
        </is>
      </c>
      <c r="G337" s="15" t="inlineStr">
        <is>
          <t>2024-05-30</t>
        </is>
      </c>
      <c r="H337" s="17" t="n">
        <v>794</v>
      </c>
      <c r="I337" s="15" t="inlineStr">
        <is>
          <t>/support-usdonate/estate-planning/</t>
        </is>
      </c>
      <c r="J337" s="15" t="inlineStr">
        <is>
          <t>Redirect old link</t>
        </is>
      </c>
      <c r="K337" s="14" t="inlineStr"/>
      <c r="L337" s="16" t="inlineStr"/>
    </row>
    <row r="338">
      <c r="A338" s="10" t="inlineStr">
        <is>
          <t>Support / Get Involved</t>
        </is>
      </c>
      <c r="B338" s="11" t="inlineStr"/>
      <c r="C338" s="10" t="inlineStr">
        <is>
          <t>Donate</t>
        </is>
      </c>
      <c r="D338" s="10" t="inlineStr">
        <is>
          <t>Invest in what connects us.</t>
        </is>
      </c>
      <c r="E338" s="10" t="inlineStr">
        <is>
          <t>Page</t>
        </is>
      </c>
      <c r="F338" s="12" t="inlineStr">
        <is>
          <t>DONATE Support what matters most to you and the Museum SPONSOR Partner with us to support admissions, exhibitions, and programs JOIN Become an...</t>
        </is>
      </c>
      <c r="G338" s="10" t="inlineStr">
        <is>
          <t>2026-04-17</t>
        </is>
      </c>
      <c r="H338" s="13" t="n">
        <v>517</v>
      </c>
      <c r="I338" s="10" t="inlineStr">
        <is>
          <t>/connection/</t>
        </is>
      </c>
      <c r="J338" s="10" t="inlineStr">
        <is>
          <t>Merge (consolidate)</t>
        </is>
      </c>
      <c r="K338" s="14" t="inlineStr"/>
      <c r="L338" s="12" t="inlineStr">
        <is>
          <t>Donation campaign; fold or keep as campaign.</t>
        </is>
      </c>
    </row>
    <row r="339">
      <c r="A339" s="15" t="inlineStr">
        <is>
          <t>Support / Get Involved</t>
        </is>
      </c>
      <c r="B339" s="11" t="inlineStr"/>
      <c r="C339" s="15" t="inlineStr">
        <is>
          <t>Donate</t>
        </is>
      </c>
      <c r="D339" s="15" t="inlineStr">
        <is>
          <t>Ways to Donate</t>
        </is>
      </c>
      <c r="E339" s="15" t="inlineStr">
        <is>
          <t>Page</t>
        </is>
      </c>
      <c r="F339" s="16" t="inlineStr">
        <is>
          <t>Support the Museum of Ventura County. Your donation will help to keep exhibitions open and evolving, protect collections, and support education programs.</t>
        </is>
      </c>
      <c r="G339" s="15" t="inlineStr">
        <is>
          <t>2026-06-24</t>
        </is>
      </c>
      <c r="H339" s="17" t="n">
        <v>1105</v>
      </c>
      <c r="I339" s="15" t="inlineStr">
        <is>
          <t>/how-to-donate/</t>
        </is>
      </c>
      <c r="J339" s="15" t="inlineStr">
        <is>
          <t>Merge (consolidate)</t>
        </is>
      </c>
      <c r="K339" s="14" t="inlineStr"/>
      <c r="L339" s="16" t="inlineStr">
        <is>
          <t>Ways-to-donate variant.</t>
        </is>
      </c>
    </row>
    <row r="340">
      <c r="A340" s="10" t="inlineStr">
        <is>
          <t>Support / Get Involved</t>
        </is>
      </c>
      <c r="B340" s="11" t="inlineStr"/>
      <c r="C340" s="10" t="inlineStr">
        <is>
          <t>Endowments</t>
        </is>
      </c>
      <c r="D340" s="10" t="inlineStr">
        <is>
          <t>Endowments</t>
        </is>
      </c>
      <c r="E340" s="10" t="inlineStr">
        <is>
          <t>Page</t>
        </is>
      </c>
      <c r="F340" s="12" t="inlineStr">
        <is>
          <t>A Legacy Gift for the Future THE BARBARA BARNARD SMITH MUSEUM OF VENTURA COUNTY EXECUTIVE DIRECTOR FUND Supports the Museum’s long-term stability by...</t>
        </is>
      </c>
      <c r="G340" s="10" t="inlineStr">
        <is>
          <t>2020-06-29</t>
        </is>
      </c>
      <c r="H340" s="13" t="n">
        <v>904</v>
      </c>
      <c r="I340" s="10" t="inlineStr">
        <is>
          <t>/endowments/</t>
        </is>
      </c>
      <c r="J340" s="10" t="inlineStr">
        <is>
          <t>Keep</t>
        </is>
      </c>
      <c r="K340" s="14" t="inlineStr"/>
      <c r="L340" s="12" t="inlineStr">
        <is>
          <t>Endowment fund info.</t>
        </is>
      </c>
    </row>
    <row r="341">
      <c r="A341" s="15" t="inlineStr">
        <is>
          <t>Support / Get Involved</t>
        </is>
      </c>
      <c r="B341" s="11" t="inlineStr"/>
      <c r="C341" s="15" t="inlineStr">
        <is>
          <t>Membership</t>
        </is>
      </c>
      <c r="D341" s="15" t="inlineStr">
        <is>
          <t>Free Gift For Our Members</t>
        </is>
      </c>
      <c r="E341" s="15" t="inlineStr">
        <is>
          <t>Page</t>
        </is>
      </c>
      <c r="F341" s="16" t="inlineStr">
        <is>
          <t>A special gift for our Members. You can now download The Journal of Ventura County History. Hidden Voices The Chinese in Ventura Enjoy...</t>
        </is>
      </c>
      <c r="G341" s="15" t="inlineStr">
        <is>
          <t>2020-05-11</t>
        </is>
      </c>
      <c r="H341" s="17" t="n">
        <v>558</v>
      </c>
      <c r="I341" s="15" t="inlineStr">
        <is>
          <t>/free-gift-for-our-members/</t>
        </is>
      </c>
      <c r="J341" s="15" t="inlineStr">
        <is>
          <t>Review / likely archive</t>
        </is>
      </c>
      <c r="K341" s="14" t="inlineStr"/>
      <c r="L341" s="16" t="inlineStr">
        <is>
          <t>Expired member promo.</t>
        </is>
      </c>
    </row>
    <row r="342">
      <c r="A342" s="10" t="inlineStr">
        <is>
          <t>Support / Get Involved</t>
        </is>
      </c>
      <c r="B342" s="11" t="inlineStr"/>
      <c r="C342" s="10" t="inlineStr">
        <is>
          <t>Membership</t>
        </is>
      </c>
      <c r="D342" s="10" t="inlineStr">
        <is>
          <t>Join the MVC Community!</t>
        </is>
      </c>
      <c r="E342" s="10" t="inlineStr">
        <is>
          <t>Page</t>
        </is>
      </c>
      <c r="F342" s="12" t="inlineStr">
        <is>
          <t>The Museum of Ventura County is a member-supported museum, and community is the driving force that pushes us to explore, share, and flourish. Become a member of MVC and join our community!</t>
        </is>
      </c>
      <c r="G342" s="10" t="inlineStr">
        <is>
          <t>2025-10-31</t>
        </is>
      </c>
      <c r="H342" s="13" t="n">
        <v>868</v>
      </c>
      <c r="I342" s="10" t="inlineStr">
        <is>
          <t>/business-members-corporate-sponsors/</t>
        </is>
      </c>
      <c r="J342" s="10" t="inlineStr">
        <is>
          <t>Merge (consolidate)</t>
        </is>
      </c>
      <c r="K342" s="14" t="inlineStr"/>
      <c r="L342" s="12" t="inlineStr">
        <is>
          <t>Business membership tier.</t>
        </is>
      </c>
    </row>
    <row r="343">
      <c r="A343" s="15" t="inlineStr">
        <is>
          <t>Support / Get Involved</t>
        </is>
      </c>
      <c r="B343" s="11" t="inlineStr"/>
      <c r="C343" s="15" t="inlineStr">
        <is>
          <t>Membership</t>
        </is>
      </c>
      <c r="D343" s="15" t="inlineStr">
        <is>
          <t>Join the MVC Community!</t>
        </is>
      </c>
      <c r="E343" s="15" t="inlineStr">
        <is>
          <t>Page</t>
        </is>
      </c>
      <c r="F343" s="16" t="inlineStr">
        <is>
          <t>The Museum of Ventura County is a member-supported museum, and community is the driving force that pushes us to explore, share, and flourish. Become a member of MVC and join our community!</t>
        </is>
      </c>
      <c r="G343" s="15" t="inlineStr">
        <is>
          <t>2025-10-31</t>
        </is>
      </c>
      <c r="H343" s="17" t="n">
        <v>868</v>
      </c>
      <c r="I343" s="15" t="inlineStr">
        <is>
          <t>/join-or-renew/</t>
        </is>
      </c>
      <c r="J343" s="15" t="inlineStr">
        <is>
          <t>Merge (consolidate)</t>
        </is>
      </c>
      <c r="K343" s="14" t="inlineStr"/>
      <c r="L343" s="16" t="inlineStr">
        <is>
          <t>Join/renew variant.</t>
        </is>
      </c>
    </row>
    <row r="344">
      <c r="A344" s="10" t="inlineStr">
        <is>
          <t>Support / Get Involved</t>
        </is>
      </c>
      <c r="B344" s="11" t="inlineStr"/>
      <c r="C344" s="10" t="inlineStr">
        <is>
          <t>Membership</t>
        </is>
      </c>
      <c r="D344" s="10" t="inlineStr">
        <is>
          <t>Join the MVC Community!</t>
        </is>
      </c>
      <c r="E344" s="10" t="inlineStr">
        <is>
          <t>Page</t>
        </is>
      </c>
      <c r="F344" s="12" t="inlineStr">
        <is>
          <t>The Museum of Ventura County is a member-supported museum, and community is the driving force that pushes us to explore, share, and flourish. Become a member of MVC and join our community!</t>
        </is>
      </c>
      <c r="G344" s="10" t="inlineStr">
        <is>
          <t>2025-10-31</t>
        </is>
      </c>
      <c r="H344" s="13" t="n">
        <v>868</v>
      </c>
      <c r="I344" s="10" t="inlineStr">
        <is>
          <t>/membership/</t>
        </is>
      </c>
      <c r="J344" s="10" t="inlineStr">
        <is>
          <t>Keep</t>
        </is>
      </c>
      <c r="K344" s="14" t="inlineStr"/>
      <c r="L344" s="12" t="inlineStr">
        <is>
          <t>Canonical membership page.</t>
        </is>
      </c>
    </row>
    <row r="345">
      <c r="A345" s="15" t="inlineStr">
        <is>
          <t>Support / Get Involved</t>
        </is>
      </c>
      <c r="B345" s="11" t="inlineStr"/>
      <c r="C345" s="15" t="inlineStr">
        <is>
          <t>Membership</t>
        </is>
      </c>
      <c r="D345" s="15" t="inlineStr">
        <is>
          <t>Join the MVC Community!</t>
        </is>
      </c>
      <c r="E345" s="15" t="inlineStr">
        <is>
          <t>Page</t>
        </is>
      </c>
      <c r="F345" s="16" t="inlineStr">
        <is>
          <t>The Museum of Ventura County is a member-supported museum, and community is the driving force that pushes us to explore, share, and flourish. Become a member of MVC and join our community!</t>
        </is>
      </c>
      <c r="G345" s="15" t="inlineStr">
        <is>
          <t>2025-10-31</t>
        </is>
      </c>
      <c r="H345" s="17" t="n">
        <v>868</v>
      </c>
      <c r="I345" s="15" t="inlineStr">
        <is>
          <t>/membership-archive/</t>
        </is>
      </c>
      <c r="J345" s="15" t="inlineStr">
        <is>
          <t>Merge (consolidate)</t>
        </is>
      </c>
      <c r="K345" s="14" t="inlineStr"/>
      <c r="L345" s="16" t="inlineStr">
        <is>
          <t>Archived membership page.</t>
        </is>
      </c>
    </row>
    <row r="346">
      <c r="A346" s="10" t="inlineStr">
        <is>
          <t>Support / Get Involved</t>
        </is>
      </c>
      <c r="B346" s="11" t="inlineStr"/>
      <c r="C346" s="10" t="inlineStr">
        <is>
          <t>Membership</t>
        </is>
      </c>
      <c r="D346" s="10" t="inlineStr">
        <is>
          <t>Join the MVC Community!</t>
        </is>
      </c>
      <c r="E346" s="10" t="inlineStr">
        <is>
          <t>Page</t>
        </is>
      </c>
      <c r="F346" s="12" t="inlineStr">
        <is>
          <t>The Museum of Ventura County is a member-supported museum, and community is the driving force that pushes us to explore, share, and flourish. Become a member of MVC and join our community!</t>
        </is>
      </c>
      <c r="G346" s="10" t="inlineStr">
        <is>
          <t>2025-10-31</t>
        </is>
      </c>
      <c r="H346" s="13" t="n">
        <v>868</v>
      </c>
      <c r="I346" s="10" t="inlineStr">
        <is>
          <t>/mvc-business-club/</t>
        </is>
      </c>
      <c r="J346" s="10" t="inlineStr">
        <is>
          <t>Merge (consolidate)</t>
        </is>
      </c>
      <c r="K346" s="14" t="inlineStr"/>
      <c r="L346" s="12" t="inlineStr">
        <is>
          <t>Business membership tier.</t>
        </is>
      </c>
    </row>
    <row r="347">
      <c r="A347" s="15" t="inlineStr">
        <is>
          <t>Support / Get Involved</t>
        </is>
      </c>
      <c r="B347" s="11" t="inlineStr"/>
      <c r="C347" s="15" t="inlineStr">
        <is>
          <t>Memorials &amp; Tributes</t>
        </is>
      </c>
      <c r="D347" s="15" t="inlineStr">
        <is>
          <t>Memorials + Honorariums</t>
        </is>
      </c>
      <c r="E347" s="15" t="inlineStr">
        <is>
          <t>Page</t>
        </is>
      </c>
      <c r="F347" s="16" t="inlineStr">
        <is>
          <t>A charitable contribution in a loved one’s name to the Museum is a unique and meaningful gift, acknowledged with a personalized letter.</t>
        </is>
      </c>
      <c r="G347" s="15" t="inlineStr">
        <is>
          <t>2026-06-25</t>
        </is>
      </c>
      <c r="H347" s="17" t="n">
        <v>621</v>
      </c>
      <c r="I347" s="15" t="inlineStr">
        <is>
          <t>/memorials/</t>
        </is>
      </c>
      <c r="J347" s="15" t="inlineStr">
        <is>
          <t>Keep</t>
        </is>
      </c>
      <c r="K347" s="14" t="inlineStr"/>
      <c r="L347" s="16" t="inlineStr">
        <is>
          <t>Memorials page.</t>
        </is>
      </c>
    </row>
    <row r="348">
      <c r="A348" s="10" t="inlineStr">
        <is>
          <t>Support / Get Involved</t>
        </is>
      </c>
      <c r="B348" s="11" t="inlineStr"/>
      <c r="C348" s="10" t="inlineStr">
        <is>
          <t>Memorials &amp; Tributes</t>
        </is>
      </c>
      <c r="D348" s="10" t="inlineStr">
        <is>
          <t>Tribute Donations</t>
        </is>
      </c>
      <c r="E348" s="10" t="inlineStr">
        <is>
          <t>Page</t>
        </is>
      </c>
      <c r="F348" s="12" t="inlineStr">
        <is>
          <t>The following names are either honorees recognized through a living tribute or memorialized posthumously. The Museum deeply appreciates these thoughtful gifts of tribute, they sustain the legacy of the Museum’s mission.</t>
        </is>
      </c>
      <c r="G348" s="10" t="inlineStr">
        <is>
          <t>2026-06-23</t>
        </is>
      </c>
      <c r="H348" s="13" t="n">
        <v>1039</v>
      </c>
      <c r="I348" s="10" t="inlineStr">
        <is>
          <t>/tribute-donations/</t>
        </is>
      </c>
      <c r="J348" s="10" t="inlineStr">
        <is>
          <t>Keep</t>
        </is>
      </c>
      <c r="K348" s="14" t="inlineStr"/>
      <c r="L348" s="12" t="inlineStr">
        <is>
          <t>Canonical tribute page.</t>
        </is>
      </c>
    </row>
    <row r="349">
      <c r="A349" s="15" t="inlineStr">
        <is>
          <t>Support / Get Involved</t>
        </is>
      </c>
      <c r="B349" s="11" t="inlineStr"/>
      <c r="C349" s="15" t="inlineStr">
        <is>
          <t>Memorials &amp; Tributes</t>
        </is>
      </c>
      <c r="D349" s="15" t="inlineStr">
        <is>
          <t>Tribute Donations</t>
        </is>
      </c>
      <c r="E349" s="15" t="inlineStr">
        <is>
          <t>Page</t>
        </is>
      </c>
      <c r="F349" s="16" t="inlineStr">
        <is>
          <t>The Museum deeply appreciates these thoughtful gifts of tribute that sustain the legacy of the Museum’s mission.</t>
        </is>
      </c>
      <c r="G349" s="15" t="inlineStr">
        <is>
          <t>2022-05-24</t>
        </is>
      </c>
      <c r="H349" s="17" t="n">
        <v>836</v>
      </c>
      <c r="I349" s="15" t="inlineStr">
        <is>
          <t>/tribute-donations-march/</t>
        </is>
      </c>
      <c r="J349" s="15" t="inlineStr">
        <is>
          <t>Merge (consolidate)</t>
        </is>
      </c>
      <c r="K349" s="14" t="inlineStr"/>
      <c r="L349" s="16" t="inlineStr">
        <is>
          <t>Dated variant.</t>
        </is>
      </c>
    </row>
    <row r="350">
      <c r="A350" s="10" t="inlineStr">
        <is>
          <t>Support / Get Involved</t>
        </is>
      </c>
      <c r="B350" s="11" t="inlineStr"/>
      <c r="C350" s="10" t="inlineStr">
        <is>
          <t>Planned Giving</t>
        </is>
      </c>
      <c r="D350" s="10" t="inlineStr">
        <is>
          <t>Estate Planning</t>
        </is>
      </c>
      <c r="E350" s="10" t="inlineStr">
        <is>
          <t>Page</t>
        </is>
      </c>
      <c r="F350" s="12" t="inlineStr">
        <is>
          <t>Estate planning offers donors the opportunity to transform a love of art into a lasting cultural legacy for the Museum and for the community</t>
        </is>
      </c>
      <c r="G350" s="10" t="inlineStr">
        <is>
          <t>2024-05-30</t>
        </is>
      </c>
      <c r="H350" s="13" t="n">
        <v>794</v>
      </c>
      <c r="I350" s="10" t="inlineStr">
        <is>
          <t>/estate-planning/</t>
        </is>
      </c>
      <c r="J350" s="10" t="inlineStr">
        <is>
          <t>Keep</t>
        </is>
      </c>
      <c r="K350" s="14" t="inlineStr"/>
      <c r="L350" s="12" t="inlineStr">
        <is>
          <t>Planned giving info.</t>
        </is>
      </c>
    </row>
    <row r="351">
      <c r="A351" s="15" t="inlineStr">
        <is>
          <t>Support / Get Involved</t>
        </is>
      </c>
      <c r="B351" s="11" t="inlineStr"/>
      <c r="C351" s="15" t="inlineStr">
        <is>
          <t>Planned Giving</t>
        </is>
      </c>
      <c r="D351" s="15" t="inlineStr">
        <is>
          <t>Planned Giving: The Edith Hobson Hoffman Society</t>
        </is>
      </c>
      <c r="E351" s="15" t="inlineStr">
        <is>
          <t>Page</t>
        </is>
      </c>
      <c r="F351" s="16" t="inlineStr">
        <is>
          <t>Supporting and Preserving Ventura County’s Artistic and Cultural Heritage for Future Generations</t>
        </is>
      </c>
      <c r="G351" s="15" t="inlineStr">
        <is>
          <t>2025-10-30</t>
        </is>
      </c>
      <c r="H351" s="17" t="n">
        <v>1128</v>
      </c>
      <c r="I351" s="15" t="inlineStr">
        <is>
          <t>/the-edith-hobson-hoffman-society/</t>
        </is>
      </c>
      <c r="J351" s="15" t="inlineStr">
        <is>
          <t>Keep</t>
        </is>
      </c>
      <c r="K351" s="14" t="inlineStr"/>
      <c r="L351" s="16" t="inlineStr">
        <is>
          <t>Planned giving society.</t>
        </is>
      </c>
    </row>
    <row r="352">
      <c r="A352" s="10" t="inlineStr">
        <is>
          <t>Support / Get Involved</t>
        </is>
      </c>
      <c r="B352" s="11" t="inlineStr"/>
      <c r="C352" s="10" t="inlineStr">
        <is>
          <t>Sponsorships</t>
        </is>
      </c>
      <c r="D352" s="10" t="inlineStr">
        <is>
          <t>Celebrating 150 Years of Ventura County</t>
        </is>
      </c>
      <c r="E352" s="10" t="inlineStr">
        <is>
          <t>Page</t>
        </is>
      </c>
      <c r="F352" s="12" t="inlineStr">
        <is>
          <t>150 DAYS OF CELEBRATION This year marks the 150th anniversary of the founding of Ventura County. The Museum of Ventura County is honored...</t>
        </is>
      </c>
      <c r="G352" s="10" t="inlineStr">
        <is>
          <t>2023-11-07</t>
        </is>
      </c>
      <c r="H352" s="13" t="n">
        <v>1841</v>
      </c>
      <c r="I352" s="10" t="inlineStr">
        <is>
          <t>/vc150/</t>
        </is>
      </c>
      <c r="J352" s="10" t="inlineStr">
        <is>
          <t>Keep</t>
        </is>
      </c>
      <c r="K352" s="14" t="inlineStr"/>
      <c r="L352" s="12" t="inlineStr">
        <is>
          <t>VC150 anniversary campaign.</t>
        </is>
      </c>
    </row>
    <row r="353">
      <c r="A353" s="15" t="inlineStr">
        <is>
          <t>Support / Get Involved</t>
        </is>
      </c>
      <c r="B353" s="11" t="inlineStr"/>
      <c r="C353" s="15" t="inlineStr">
        <is>
          <t>Sponsorships</t>
        </is>
      </c>
      <c r="D353" s="15" t="inlineStr">
        <is>
          <t>Sponsorships</t>
        </is>
      </c>
      <c r="E353" s="15" t="inlineStr">
        <is>
          <t>Page</t>
        </is>
      </c>
      <c r="F353" s="16" t="inlineStr">
        <is>
          <t>Download the PDF</t>
        </is>
      </c>
      <c r="G353" s="15" t="inlineStr">
        <is>
          <t>2025-10-02</t>
        </is>
      </c>
      <c r="H353" s="17" t="n">
        <v>488</v>
      </c>
      <c r="I353" s="15" t="inlineStr">
        <is>
          <t>/sponsorships/</t>
        </is>
      </c>
      <c r="J353" s="15" t="inlineStr">
        <is>
          <t>Keep</t>
        </is>
      </c>
      <c r="K353" s="14" t="inlineStr"/>
      <c r="L353" s="16" t="inlineStr">
        <is>
          <t>Canonical sponsorships page.</t>
        </is>
      </c>
    </row>
    <row r="354">
      <c r="A354" s="10" t="inlineStr">
        <is>
          <t>Support / Get Involved</t>
        </is>
      </c>
      <c r="B354" s="11" t="inlineStr"/>
      <c r="C354" s="10" t="inlineStr">
        <is>
          <t>Sponsorships</t>
        </is>
      </c>
      <c r="D354" s="10" t="inlineStr">
        <is>
          <t>Welcome</t>
        </is>
      </c>
      <c r="E354" s="10" t="inlineStr">
        <is>
          <t>Page</t>
        </is>
      </c>
      <c r="F354" s="12" t="inlineStr">
        <is>
          <t>Our collections, exhibitions and educational programs are designed to inspire curiosity and conversations about our past who we are and what makes us unique</t>
        </is>
      </c>
      <c r="G354" s="10" t="inlineStr">
        <is>
          <t>2026-06-30</t>
        </is>
      </c>
      <c r="H354" s="13" t="n">
        <v>814</v>
      </c>
      <c r="I354" s="10" t="inlineStr">
        <is>
          <t>/become-a-vc-150-sponsor/</t>
        </is>
      </c>
      <c r="J354" s="10" t="inlineStr">
        <is>
          <t>Merge (consolidate)</t>
        </is>
      </c>
      <c r="K354" s="14" t="inlineStr"/>
      <c r="L354" s="12" t="inlineStr">
        <is>
          <t>VC150 sponsor form.</t>
        </is>
      </c>
    </row>
    <row r="355">
      <c r="A355" s="15" t="inlineStr">
        <is>
          <t>Support / Get Involved</t>
        </is>
      </c>
      <c r="B355" s="11" t="inlineStr"/>
      <c r="C355" s="15" t="inlineStr">
        <is>
          <t>Volunteer</t>
        </is>
      </c>
      <c r="D355" s="15" t="inlineStr">
        <is>
          <t>Ways to Donate</t>
        </is>
      </c>
      <c r="E355" s="15" t="inlineStr">
        <is>
          <t>Page</t>
        </is>
      </c>
      <c r="F355" s="16" t="inlineStr">
        <is>
          <t>Support the Museum of Ventura County. Your donation will help to keep exhibitions open and evolving, protect collections, and support education programs.</t>
        </is>
      </c>
      <c r="G355" s="15" t="inlineStr">
        <is>
          <t>2026-06-24</t>
        </is>
      </c>
      <c r="H355" s="17" t="n">
        <v>1105</v>
      </c>
      <c r="I355" s="15" t="inlineStr">
        <is>
          <t>/volunteer-opportunities/</t>
        </is>
      </c>
      <c r="J355" s="15" t="inlineStr">
        <is>
          <t>Keep</t>
        </is>
      </c>
      <c r="K355" s="14" t="inlineStr"/>
      <c r="L355" s="16" t="inlineStr">
        <is>
          <t>Volunteer page (currently mislabeled 'Ways to Donate').</t>
        </is>
      </c>
    </row>
    <row r="356">
      <c r="A356" s="10" t="inlineStr">
        <is>
          <t>About</t>
        </is>
      </c>
      <c r="B356" s="11" t="inlineStr"/>
      <c r="C356" s="10" t="inlineStr">
        <is>
          <t>About MVC</t>
        </is>
      </c>
      <c r="D356" s="10" t="inlineStr">
        <is>
          <t>About The Museum of Ventura County</t>
        </is>
      </c>
      <c r="E356" s="10" t="inlineStr">
        <is>
          <t>Page</t>
        </is>
      </c>
      <c r="F356" s="12" t="inlineStr">
        <is>
          <t>The Museum of Ventura County engages participants in meaningful experiences with history, art, culture, and each other.</t>
        </is>
      </c>
      <c r="G356" s="10" t="inlineStr">
        <is>
          <t>2025-11-06</t>
        </is>
      </c>
      <c r="H356" s="13" t="n">
        <v>939</v>
      </c>
      <c r="I356" s="10" t="inlineStr">
        <is>
          <t>/about/</t>
        </is>
      </c>
      <c r="J356" s="10" t="inlineStr">
        <is>
          <t>Keep</t>
        </is>
      </c>
      <c r="K356" s="14" t="inlineStr"/>
      <c r="L356" s="12" t="inlineStr">
        <is>
          <t>Canonical about page.</t>
        </is>
      </c>
    </row>
    <row r="357">
      <c r="A357" s="15" t="inlineStr">
        <is>
          <t>About</t>
        </is>
      </c>
      <c r="B357" s="11" t="inlineStr"/>
      <c r="C357" s="15" t="inlineStr">
        <is>
          <t>About MVC</t>
        </is>
      </c>
      <c r="D357" s="15" t="inlineStr">
        <is>
          <t>Contact Us</t>
        </is>
      </c>
      <c r="E357" s="15" t="inlineStr">
        <is>
          <t>Page</t>
        </is>
      </c>
      <c r="F357" s="16" t="inlineStr">
        <is>
          <t>Museum of Ventura County is at 100 East Main Street • Ventura, CA 93001 • Our phone number is 805.653.0323 • Below are our other locations and staff and board directory</t>
        </is>
      </c>
      <c r="G357" s="15" t="inlineStr">
        <is>
          <t>2026-06-12</t>
        </is>
      </c>
      <c r="H357" s="17" t="n">
        <v>897</v>
      </c>
      <c r="I357" s="15" t="inlineStr">
        <is>
          <t>/about/contact-us/</t>
        </is>
      </c>
      <c r="J357" s="15" t="inlineStr">
        <is>
          <t>Keep</t>
        </is>
      </c>
      <c r="K357" s="14" t="inlineStr"/>
      <c r="L357" s="16" t="inlineStr"/>
    </row>
    <row r="358">
      <c r="A358" s="10" t="inlineStr">
        <is>
          <t>About</t>
        </is>
      </c>
      <c r="B358" s="11" t="inlineStr"/>
      <c r="C358" s="10" t="inlineStr">
        <is>
          <t>Board &amp; Governance</t>
        </is>
      </c>
      <c r="D358" s="10" t="inlineStr">
        <is>
          <t>Board and Committees</t>
        </is>
      </c>
      <c r="E358" s="10" t="inlineStr">
        <is>
          <t>Page</t>
        </is>
      </c>
      <c r="F358" s="12" t="inlineStr">
        <is>
          <t>Board of Directors 2025-2026 Dr. Richard Rush, ChairAl Lowe, Vice-ChairMike Sedell, TreasurerLeslie Leavens, Secretary Jessica ArciniegaBetsy ChessDavid FukutomiNancy GarrettJane GoodallDr. Cynthia HerreraDr. Sevet...</t>
        </is>
      </c>
      <c r="G358" s="10" t="inlineStr">
        <is>
          <t>2026-07-06</t>
        </is>
      </c>
      <c r="H358" s="13" t="n">
        <v>1121</v>
      </c>
      <c r="I358" s="10" t="inlineStr">
        <is>
          <t>/board-and-committees/</t>
        </is>
      </c>
      <c r="J358" s="10" t="inlineStr">
        <is>
          <t>Keep</t>
        </is>
      </c>
      <c r="K358" s="14" t="inlineStr"/>
      <c r="L358" s="12" t="inlineStr">
        <is>
          <t>Board landing.</t>
        </is>
      </c>
    </row>
    <row r="359">
      <c r="A359" s="15" t="inlineStr">
        <is>
          <t>About</t>
        </is>
      </c>
      <c r="B359" s="11" t="inlineStr"/>
      <c r="C359" s="15" t="inlineStr">
        <is>
          <t>Board &amp; Governance</t>
        </is>
      </c>
      <c r="D359" s="15" t="inlineStr">
        <is>
          <t>Board Member Bios</t>
        </is>
      </c>
      <c r="E359" s="15" t="inlineStr">
        <is>
          <t>Page</t>
        </is>
      </c>
      <c r="F359" s="16" t="inlineStr">
        <is>
          <t>Richard Rush, PhD, Chair Richard R. Rush became president of California State University Channel Islands in June 2001. Before arriving at CI, President...</t>
        </is>
      </c>
      <c r="G359" s="15" t="inlineStr">
        <is>
          <t>2025-08-12</t>
        </is>
      </c>
      <c r="H359" s="17" t="n">
        <v>3307</v>
      </c>
      <c r="I359" s="15" t="inlineStr">
        <is>
          <t>/board-member-bios/</t>
        </is>
      </c>
      <c r="J359" s="15" t="inlineStr">
        <is>
          <t>Merge (consolidate)</t>
        </is>
      </c>
      <c r="K359" s="14" t="inlineStr"/>
      <c r="L359" s="16" t="inlineStr">
        <is>
          <t>Bios; child of Board.</t>
        </is>
      </c>
    </row>
    <row r="360">
      <c r="A360" s="10" t="inlineStr">
        <is>
          <t>About</t>
        </is>
      </c>
      <c r="B360" s="11" t="inlineStr"/>
      <c r="C360" s="10" t="inlineStr">
        <is>
          <t>Board &amp; Governance</t>
        </is>
      </c>
      <c r="D360" s="10" t="inlineStr">
        <is>
          <t>bylaws</t>
        </is>
      </c>
      <c r="E360" s="10" t="inlineStr">
        <is>
          <t>Page</t>
        </is>
      </c>
      <c r="F360" s="12" t="inlineStr"/>
      <c r="G360" s="10" t="inlineStr"/>
      <c r="H360" s="13" t="n">
        <v>22880</v>
      </c>
      <c r="I360" s="10" t="inlineStr">
        <is>
          <t>/bylaws/</t>
        </is>
      </c>
      <c r="J360" s="10" t="inlineStr">
        <is>
          <t>Keep</t>
        </is>
      </c>
      <c r="K360" s="14" t="inlineStr"/>
      <c r="L360" s="12" t="inlineStr">
        <is>
          <t>Governance document.</t>
        </is>
      </c>
    </row>
    <row r="361">
      <c r="A361" s="15" t="inlineStr">
        <is>
          <t>About</t>
        </is>
      </c>
      <c r="B361" s="11" t="inlineStr"/>
      <c r="C361" s="15" t="inlineStr">
        <is>
          <t>Mission &amp; History</t>
        </is>
      </c>
      <c r="D361" s="15" t="inlineStr">
        <is>
          <t>Our Mission and History</t>
        </is>
      </c>
      <c r="E361" s="15" t="inlineStr">
        <is>
          <t>Page</t>
        </is>
      </c>
      <c r="F361" s="16" t="inlineStr">
        <is>
          <t>Museum of Ventura County is a 501(c)(3) non-profit independent organization focusing on the art, history and culture of Ventura County.</t>
        </is>
      </c>
      <c r="G361" s="15" t="inlineStr">
        <is>
          <t>2024-09-30</t>
        </is>
      </c>
      <c r="H361" s="17" t="n">
        <v>1632</v>
      </c>
      <c r="I361" s="15" t="inlineStr">
        <is>
          <t>/mission-history/</t>
        </is>
      </c>
      <c r="J361" s="15" t="inlineStr">
        <is>
          <t>Keep</t>
        </is>
      </c>
      <c r="K361" s="14" t="inlineStr"/>
      <c r="L361" s="16" t="inlineStr">
        <is>
          <t>Mission and history.</t>
        </is>
      </c>
    </row>
    <row r="362">
      <c r="A362" s="10" t="inlineStr">
        <is>
          <t>About</t>
        </is>
      </c>
      <c r="B362" s="11" t="inlineStr"/>
      <c r="C362" s="10" t="inlineStr">
        <is>
          <t>Press &amp; Media</t>
        </is>
      </c>
      <c r="D362" s="10" t="inlineStr">
        <is>
          <t>"This Ag is Your Ag, This Ag is My Ag" Sing-a-Long</t>
        </is>
      </c>
      <c r="E362" s="10" t="inlineStr">
        <is>
          <t>Video</t>
        </is>
      </c>
      <c r="F362" s="12" t="inlineStr">
        <is>
          <t>“MVC Insider” is a weekly Facebook Live series that offers viewers a unique, in-depth glimpse behind the scenes at the Museum. The latest...</t>
        </is>
      </c>
      <c r="G362" s="10" t="inlineStr">
        <is>
          <t>2021-11-05</t>
        </is>
      </c>
      <c r="H362" s="13" t="n">
        <v>707</v>
      </c>
      <c r="I362" s="10" t="inlineStr">
        <is>
          <t>/video/this-ag-is-your-ag-this-ag-is-my-ag-sing-a-long/</t>
        </is>
      </c>
      <c r="J362" s="10" t="inlineStr">
        <is>
          <t>Keep (in collection)</t>
        </is>
      </c>
      <c r="K362" s="14" t="inlineStr"/>
      <c r="L362" s="12" t="inlineStr"/>
    </row>
    <row r="363">
      <c r="A363" s="15" t="inlineStr">
        <is>
          <t>About</t>
        </is>
      </c>
      <c r="B363" s="11" t="inlineStr"/>
      <c r="C363" s="15" t="inlineStr">
        <is>
          <t>Press &amp; Media</t>
        </is>
      </c>
      <c r="D363" s="15" t="inlineStr">
        <is>
          <t>1st Annual Bridge Builder Award Gala Honoring the Wachtells</t>
        </is>
      </c>
      <c r="E363" s="15" t="inlineStr">
        <is>
          <t>Video</t>
        </is>
      </c>
      <c r="F363" s="16" t="inlineStr">
        <is>
          <t>The Museum of Ventura County is privileged to hold the First Annual Bridge Builder Award Gala in the Downtown Ventura Museum on Saturday,...</t>
        </is>
      </c>
      <c r="G363" s="15" t="inlineStr">
        <is>
          <t>2021-11-05</t>
        </is>
      </c>
      <c r="H363" s="17" t="n">
        <v>801</v>
      </c>
      <c r="I363" s="15" t="inlineStr">
        <is>
          <t>/video/1st-annual-bridge-builder-award-gala-honoring-the-wachtells/</t>
        </is>
      </c>
      <c r="J363" s="15" t="inlineStr">
        <is>
          <t>Keep (in collection)</t>
        </is>
      </c>
      <c r="K363" s="14" t="inlineStr"/>
      <c r="L363" s="16" t="inlineStr"/>
    </row>
    <row r="364">
      <c r="A364" s="10" t="inlineStr">
        <is>
          <t>About</t>
        </is>
      </c>
      <c r="B364" s="11" t="inlineStr"/>
      <c r="C364" s="10" t="inlineStr">
        <is>
          <t>Press &amp; Media</t>
        </is>
      </c>
      <c r="D364" s="10" t="inlineStr">
        <is>
          <t>1st Annual Bridge Builder Award Gala Program and Ceremony</t>
        </is>
      </c>
      <c r="E364" s="10" t="inlineStr">
        <is>
          <t>Video</t>
        </is>
      </c>
      <c r="F364" s="12" t="inlineStr">
        <is>
          <t>The Museum of Ventura County is privileged to hold the First Annual Bridge Builder Award Gala in the Downtown Ventura Museum on Saturday,...</t>
        </is>
      </c>
      <c r="G364" s="10" t="inlineStr">
        <is>
          <t>2021-11-05</t>
        </is>
      </c>
      <c r="H364" s="13" t="n">
        <v>888</v>
      </c>
      <c r="I364" s="10" t="inlineStr">
        <is>
          <t>/video/1st-annual-bridge-builder-award-gala-program-and-ceremony/</t>
        </is>
      </c>
      <c r="J364" s="10" t="inlineStr">
        <is>
          <t>Keep (in collection)</t>
        </is>
      </c>
      <c r="K364" s="14" t="inlineStr"/>
      <c r="L364" s="12" t="inlineStr"/>
    </row>
    <row r="365">
      <c r="A365" s="15" t="inlineStr">
        <is>
          <t>About</t>
        </is>
      </c>
      <c r="B365" s="11" t="inlineStr"/>
      <c r="C365" s="15" t="inlineStr">
        <is>
          <t>Press &amp; Media</t>
        </is>
      </c>
      <c r="D365" s="15" t="inlineStr">
        <is>
          <t>3rd Annual Agriculture Career Exploration Day at The Ag</t>
        </is>
      </c>
      <c r="E365" s="15" t="inlineStr">
        <is>
          <t>Video</t>
        </is>
      </c>
      <c r="F365" s="16" t="inlineStr">
        <is>
          <t>This past Friday, middle and high school students from throughout the County participated in the 3rd Annual Agriculture Career Exploration Day at the...</t>
        </is>
      </c>
      <c r="G365" s="15" t="inlineStr">
        <is>
          <t>2021-11-05</t>
        </is>
      </c>
      <c r="H365" s="17" t="n">
        <v>874</v>
      </c>
      <c r="I365" s="15" t="inlineStr">
        <is>
          <t>/video/3rd-annual-agriculture-career-exploration-day-at-the-ag/</t>
        </is>
      </c>
      <c r="J365" s="15" t="inlineStr">
        <is>
          <t>Keep (in collection)</t>
        </is>
      </c>
      <c r="K365" s="14" t="inlineStr"/>
      <c r="L365" s="16" t="inlineStr"/>
    </row>
    <row r="366">
      <c r="A366" s="10" t="inlineStr">
        <is>
          <t>About</t>
        </is>
      </c>
      <c r="B366" s="11" t="inlineStr"/>
      <c r="C366" s="10" t="inlineStr">
        <is>
          <t>Press &amp; Media</t>
        </is>
      </c>
      <c r="D366" s="10" t="inlineStr">
        <is>
          <t>A Commemorative Tile in the Museum Plaza</t>
        </is>
      </c>
      <c r="E366" s="10" t="inlineStr">
        <is>
          <t>Video</t>
        </is>
      </c>
      <c r="F366" s="12" t="inlineStr">
        <is>
          <t>A $1,000 gift in honor or memory of someone is recognized with installation of a commemorative tile that will remain outside the Museum...</t>
        </is>
      </c>
      <c r="G366" s="10" t="inlineStr">
        <is>
          <t>2021-11-05</t>
        </is>
      </c>
      <c r="H366" s="13" t="n">
        <v>629</v>
      </c>
      <c r="I366" s="10" t="inlineStr">
        <is>
          <t>/video/a-commemorative-tile-in-the-museum-plaza/</t>
        </is>
      </c>
      <c r="J366" s="10" t="inlineStr">
        <is>
          <t>Keep (in collection)</t>
        </is>
      </c>
      <c r="K366" s="14" t="inlineStr"/>
      <c r="L366" s="12" t="inlineStr"/>
    </row>
    <row r="367">
      <c r="A367" s="15" t="inlineStr">
        <is>
          <t>About</t>
        </is>
      </c>
      <c r="B367" s="11" t="inlineStr"/>
      <c r="C367" s="15" t="inlineStr">
        <is>
          <t>Press &amp; Media</t>
        </is>
      </c>
      <c r="D367" s="15" t="inlineStr">
        <is>
          <t>A Zoom Conversation with Ivor Davis: Tinsel Town’s Long Love Affair with Ventura County</t>
        </is>
      </c>
      <c r="E367" s="15" t="inlineStr">
        <is>
          <t>Video</t>
        </is>
      </c>
      <c r="F367" s="16" t="inlineStr">
        <is>
          <t>The Museum of Ventura County was thrilled to present “Tinsel Town’s Long Love Affair with Ventura County,” a special Zoom Conversation with renowned...</t>
        </is>
      </c>
      <c r="G367" s="15" t="inlineStr">
        <is>
          <t>2021-11-05</t>
        </is>
      </c>
      <c r="H367" s="17" t="n">
        <v>655</v>
      </c>
      <c r="I367" s="15" t="inlineStr">
        <is>
          <t>/video/a-zoom-conversation-with-ivor-davis-tinsel-towns-long-love-affair-with-ventura-county/</t>
        </is>
      </c>
      <c r="J367" s="15" t="inlineStr">
        <is>
          <t>Keep (in collection)</t>
        </is>
      </c>
      <c r="K367" s="14" t="inlineStr"/>
      <c r="L367" s="16" t="inlineStr"/>
    </row>
    <row r="368">
      <c r="A368" s="10" t="inlineStr">
        <is>
          <t>About</t>
        </is>
      </c>
      <c r="B368" s="11" t="inlineStr"/>
      <c r="C368" s="10" t="inlineStr">
        <is>
          <t>Press &amp; Media</t>
        </is>
      </c>
      <c r="D368" s="10" t="inlineStr">
        <is>
          <t>Alberta Word: Joseph Had a Little Overcoat</t>
        </is>
      </c>
      <c r="E368" s="10" t="inlineStr">
        <is>
          <t>Video</t>
        </is>
      </c>
      <c r="F368" s="12" t="inlineStr">
        <is>
          <t>Gather your family around the computer and tune-in to Facebook Live this Sunday, November 29, 2020 at 11am for “Story Time at the...</t>
        </is>
      </c>
      <c r="G368" s="10" t="inlineStr">
        <is>
          <t>2021-11-05</t>
        </is>
      </c>
      <c r="H368" s="13" t="n">
        <v>681</v>
      </c>
      <c r="I368" s="10" t="inlineStr">
        <is>
          <t>/video/alberta-word-joseph-had-a-little-overcoat/</t>
        </is>
      </c>
      <c r="J368" s="10" t="inlineStr">
        <is>
          <t>Keep (in collection)</t>
        </is>
      </c>
      <c r="K368" s="14" t="inlineStr"/>
      <c r="L368" s="12" t="inlineStr"/>
    </row>
    <row r="369">
      <c r="A369" s="15" t="inlineStr">
        <is>
          <t>About</t>
        </is>
      </c>
      <c r="B369" s="11" t="inlineStr"/>
      <c r="C369" s="15" t="inlineStr">
        <is>
          <t>Press &amp; Media</t>
        </is>
      </c>
      <c r="D369" s="15" t="inlineStr">
        <is>
          <t>Alberta Word: There Was An Old Lady Who Swallowed A Fly</t>
        </is>
      </c>
      <c r="E369" s="15" t="inlineStr">
        <is>
          <t>Video</t>
        </is>
      </c>
      <c r="F369" s="16" t="inlineStr">
        <is>
          <t>Gather your family around the computer and tune-in to Facebook Live this Sunday, December 27, 2020 at 11am for “Story Time at the...</t>
        </is>
      </c>
      <c r="G369" s="15" t="inlineStr">
        <is>
          <t>2021-11-05</t>
        </is>
      </c>
      <c r="H369" s="17" t="n">
        <v>687</v>
      </c>
      <c r="I369" s="15" t="inlineStr">
        <is>
          <t>/video/alberta-word-there-was-an-old-lady-who-swallowed-a-fly/</t>
        </is>
      </c>
      <c r="J369" s="15" t="inlineStr">
        <is>
          <t>Keep (in collection)</t>
        </is>
      </c>
      <c r="K369" s="14" t="inlineStr"/>
      <c r="L369" s="16" t="inlineStr"/>
    </row>
    <row r="370">
      <c r="A370" s="10" t="inlineStr">
        <is>
          <t>About</t>
        </is>
      </c>
      <c r="B370" s="11" t="inlineStr"/>
      <c r="C370" s="10" t="inlineStr">
        <is>
          <t>Press &amp; Media</t>
        </is>
      </c>
      <c r="D370" s="10" t="inlineStr">
        <is>
          <t>Albinger Archeological Museum</t>
        </is>
      </c>
      <c r="E370" s="10" t="inlineStr">
        <is>
          <t>Video</t>
        </is>
      </c>
      <c r="F370" s="12" t="inlineStr"/>
      <c r="G370" s="10" t="inlineStr"/>
      <c r="H370" s="13" t="n">
        <v>587</v>
      </c>
      <c r="I370" s="10" t="inlineStr">
        <is>
          <t>/video/albinger-archeological-museum/</t>
        </is>
      </c>
      <c r="J370" s="10" t="inlineStr">
        <is>
          <t>Keep (in collection)</t>
        </is>
      </c>
      <c r="K370" s="14" t="inlineStr"/>
      <c r="L370" s="12" t="inlineStr"/>
    </row>
    <row r="371">
      <c r="A371" s="15" t="inlineStr">
        <is>
          <t>About</t>
        </is>
      </c>
      <c r="B371" s="11" t="inlineStr"/>
      <c r="C371" s="15" t="inlineStr">
        <is>
          <t>Press &amp; Media</t>
        </is>
      </c>
      <c r="D371" s="15" t="inlineStr">
        <is>
          <t>An Evening of Song &amp; Stories with Chris Hillman — Full Performance</t>
        </is>
      </c>
      <c r="E371" s="15" t="inlineStr">
        <is>
          <t>Video</t>
        </is>
      </c>
      <c r="F371" s="16" t="inlineStr">
        <is>
          <t>The Museum of Ventura County was privileged to host An Evening of Song &amp; Stories with Chris Hillman on Thursday, January 24, 2019,...</t>
        </is>
      </c>
      <c r="G371" s="15" t="inlineStr">
        <is>
          <t>2021-11-05</t>
        </is>
      </c>
      <c r="H371" s="17" t="n">
        <v>665</v>
      </c>
      <c r="I371" s="15" t="inlineStr">
        <is>
          <t>/video/an-evening-of-song-stories-with-chris-hillman/</t>
        </is>
      </c>
      <c r="J371" s="15" t="inlineStr">
        <is>
          <t>Keep (in collection)</t>
        </is>
      </c>
      <c r="K371" s="14" t="inlineStr"/>
      <c r="L371" s="16" t="inlineStr"/>
    </row>
    <row r="372">
      <c r="A372" s="10" t="inlineStr">
        <is>
          <t>About</t>
        </is>
      </c>
      <c r="B372" s="11" t="inlineStr"/>
      <c r="C372" s="10" t="inlineStr">
        <is>
          <t>Press &amp; Media</t>
        </is>
      </c>
      <c r="D372" s="10" t="inlineStr">
        <is>
          <t>Arte Para la Gente: The Collected Works of Margaret Garcia Teaser</t>
        </is>
      </c>
      <c r="E372" s="10" t="inlineStr">
        <is>
          <t>Video</t>
        </is>
      </c>
      <c r="F372" s="12" t="inlineStr">
        <is>
          <t>Arte Para la Gente is a retrospective exhibition featuring the work of pre-eminent Chicana artist, Margaret Garcia, as she provides viewers with the...</t>
        </is>
      </c>
      <c r="G372" s="10" t="inlineStr">
        <is>
          <t>2021-12-21</t>
        </is>
      </c>
      <c r="H372" s="13" t="n">
        <v>785</v>
      </c>
      <c r="I372" s="10" t="inlineStr">
        <is>
          <t>/video/behind-the-exhibit/arte-para-la-gente-the-collected-works-of-margaret-garcia-teaser/</t>
        </is>
      </c>
      <c r="J372" s="10" t="inlineStr">
        <is>
          <t>Keep (in collection)</t>
        </is>
      </c>
      <c r="K372" s="14" t="inlineStr"/>
      <c r="L372" s="12" t="inlineStr"/>
    </row>
    <row r="373">
      <c r="A373" s="15" t="inlineStr">
        <is>
          <t>About</t>
        </is>
      </c>
      <c r="B373" s="11" t="inlineStr"/>
      <c r="C373" s="15" t="inlineStr">
        <is>
          <t>Press &amp; Media</t>
        </is>
      </c>
      <c r="D373" s="15" t="inlineStr">
        <is>
          <t>Artist Interviews</t>
        </is>
      </c>
      <c r="E373" s="15" t="inlineStr">
        <is>
          <t>Video</t>
        </is>
      </c>
      <c r="F373" s="16" t="inlineStr"/>
      <c r="G373" s="15" t="inlineStr"/>
      <c r="H373" s="17" t="n">
        <v>549</v>
      </c>
      <c r="I373" s="15" t="inlineStr">
        <is>
          <t>/video/artist-interviews/</t>
        </is>
      </c>
      <c r="J373" s="15" t="inlineStr">
        <is>
          <t>Keep (in collection)</t>
        </is>
      </c>
      <c r="K373" s="14" t="inlineStr"/>
      <c r="L373" s="16" t="inlineStr"/>
    </row>
    <row r="374">
      <c r="A374" s="10" t="inlineStr">
        <is>
          <t>About</t>
        </is>
      </c>
      <c r="B374" s="11" t="inlineStr"/>
      <c r="C374" s="10" t="inlineStr">
        <is>
          <t>Press &amp; Media</t>
        </is>
      </c>
      <c r="D374" s="10" t="inlineStr">
        <is>
          <t>Behind the Exhibit</t>
        </is>
      </c>
      <c r="E374" s="10" t="inlineStr">
        <is>
          <t>Video</t>
        </is>
      </c>
      <c r="F374" s="12" t="inlineStr"/>
      <c r="G374" s="10" t="inlineStr"/>
      <c r="H374" s="13" t="n">
        <v>594</v>
      </c>
      <c r="I374" s="10" t="inlineStr">
        <is>
          <t>/video/behind-the-exhibit/</t>
        </is>
      </c>
      <c r="J374" s="10" t="inlineStr">
        <is>
          <t>Keep (in collection)</t>
        </is>
      </c>
      <c r="K374" s="14" t="inlineStr"/>
      <c r="L374" s="12" t="inlineStr"/>
    </row>
    <row r="375">
      <c r="A375" s="15" t="inlineStr">
        <is>
          <t>About</t>
        </is>
      </c>
      <c r="B375" s="11" t="inlineStr"/>
      <c r="C375" s="15" t="inlineStr">
        <is>
          <t>Press &amp; Media</t>
        </is>
      </c>
      <c r="D375" s="15" t="inlineStr">
        <is>
          <t>Behind the Exhibit A Gallery Talk with Jorge Corralejo</t>
        </is>
      </c>
      <c r="E375" s="15" t="inlineStr">
        <is>
          <t>Video</t>
        </is>
      </c>
      <c r="F375" s="16" t="inlineStr">
        <is>
          <t>A live Zoom with renowned local photographer and activist Jorge Corralejo alongside Elena Brokaw, the Museum’s Barbara Barnard Smith Chief Executive Officer. Jorge’s...</t>
        </is>
      </c>
      <c r="G375" s="15" t="inlineStr">
        <is>
          <t>2025-04-18</t>
        </is>
      </c>
      <c r="H375" s="17" t="n">
        <v>663</v>
      </c>
      <c r="I375" s="15" t="inlineStr">
        <is>
          <t>/video/behind-the-exhibit-a-gallery-talk-with-jorge-corralejo/</t>
        </is>
      </c>
      <c r="J375" s="15" t="inlineStr">
        <is>
          <t>Keep (in collection)</t>
        </is>
      </c>
      <c r="K375" s="14" t="inlineStr"/>
      <c r="L375" s="16" t="inlineStr"/>
    </row>
    <row r="376">
      <c r="A376" s="10" t="inlineStr">
        <is>
          <t>About</t>
        </is>
      </c>
      <c r="B376" s="11" t="inlineStr"/>
      <c r="C376" s="10" t="inlineStr">
        <is>
          <t>Press &amp; Media</t>
        </is>
      </c>
      <c r="D376" s="10" t="inlineStr">
        <is>
          <t>Behind the Scenes in Hollywood with Ivor Davis: Bobby</t>
        </is>
      </c>
      <c r="E376" s="10" t="inlineStr">
        <is>
          <t>Video</t>
        </is>
      </c>
      <c r="F376" s="12" t="inlineStr">
        <is>
          <t>The Museum of Ventura County was thrilled to host MVC Members and Ventura County Author and New York Times Syndicate Showbiz writer Mr....</t>
        </is>
      </c>
      <c r="G376" s="10" t="inlineStr">
        <is>
          <t>2021-11-05</t>
        </is>
      </c>
      <c r="H376" s="13" t="n">
        <v>692</v>
      </c>
      <c r="I376" s="10" t="inlineStr">
        <is>
          <t>/video/behind-the-scenes-in-hollywood-with-ivor-davis-bobby/</t>
        </is>
      </c>
      <c r="J376" s="10" t="inlineStr">
        <is>
          <t>Keep (in collection)</t>
        </is>
      </c>
      <c r="K376" s="14" t="inlineStr"/>
      <c r="L376" s="12" t="inlineStr"/>
    </row>
    <row r="377">
      <c r="A377" s="15" t="inlineStr">
        <is>
          <t>About</t>
        </is>
      </c>
      <c r="B377" s="11" t="inlineStr"/>
      <c r="C377" s="15" t="inlineStr">
        <is>
          <t>Press &amp; Media</t>
        </is>
      </c>
      <c r="D377" s="15" t="inlineStr">
        <is>
          <t>Behind the Scenes in Hollywood with Ivor Davis: Butch Cassidy &amp; the Sundance Kid</t>
        </is>
      </c>
      <c r="E377" s="15" t="inlineStr">
        <is>
          <t>Video</t>
        </is>
      </c>
      <c r="F377" s="16" t="inlineStr">
        <is>
          <t>The Museum of Ventura County was thrilled to host MVC Members and Ventura County Author and New York Times Syndicate Showbiz writer Mr....</t>
        </is>
      </c>
      <c r="G377" s="15" t="inlineStr">
        <is>
          <t>2022-02-11</t>
        </is>
      </c>
      <c r="H377" s="17" t="n">
        <v>701</v>
      </c>
      <c r="I377" s="15" t="inlineStr">
        <is>
          <t>/video/behind-the-scenes-in-hollywood-with-ivor-davis-butch-cassidy-the-sundance-kid/</t>
        </is>
      </c>
      <c r="J377" s="15" t="inlineStr">
        <is>
          <t>Keep (in collection)</t>
        </is>
      </c>
      <c r="K377" s="14" t="inlineStr"/>
      <c r="L377" s="16" t="inlineStr"/>
    </row>
    <row r="378">
      <c r="A378" s="10" t="inlineStr">
        <is>
          <t>About</t>
        </is>
      </c>
      <c r="B378" s="11" t="inlineStr"/>
      <c r="C378" s="10" t="inlineStr">
        <is>
          <t>Press &amp; Media</t>
        </is>
      </c>
      <c r="D378" s="10" t="inlineStr">
        <is>
          <t>Behind the Scenes in Hollywood with Ivor Davis: The Beatle's A Hard Day's Night</t>
        </is>
      </c>
      <c r="E378" s="10" t="inlineStr">
        <is>
          <t>Video</t>
        </is>
      </c>
      <c r="F378" s="12" t="inlineStr">
        <is>
          <t>The Museum of Ventura County was thrilled to host MVC Members and Ventura County Author and New York Times Syndicate Showbiz writer Mr....</t>
        </is>
      </c>
      <c r="G378" s="10" t="inlineStr">
        <is>
          <t>2022-02-11</t>
        </is>
      </c>
      <c r="H378" s="13" t="n">
        <v>712</v>
      </c>
      <c r="I378" s="10" t="inlineStr">
        <is>
          <t>/video/behind-the-scenes-in-hollywood-with-ivor-davis-the-beatles-a-hard-days-night/</t>
        </is>
      </c>
      <c r="J378" s="10" t="inlineStr">
        <is>
          <t>Keep (in collection)</t>
        </is>
      </c>
      <c r="K378" s="14" t="inlineStr"/>
      <c r="L378" s="12" t="inlineStr"/>
    </row>
    <row r="379">
      <c r="A379" s="15" t="inlineStr">
        <is>
          <t>About</t>
        </is>
      </c>
      <c r="B379" s="11" t="inlineStr"/>
      <c r="C379" s="15" t="inlineStr">
        <is>
          <t>Press &amp; Media</t>
        </is>
      </c>
      <c r="D379" s="15" t="inlineStr">
        <is>
          <t>Big Platter by John Nava</t>
        </is>
      </c>
      <c r="E379" s="15" t="inlineStr">
        <is>
          <t>Video</t>
        </is>
      </c>
      <c r="F379" s="16" t="inlineStr">
        <is>
          <t>Big Platter by John Nava Video by John Treur and Friday Gretchen The Museum of Ventura County is pleased to unveil the latest...</t>
        </is>
      </c>
      <c r="G379" s="15" t="inlineStr">
        <is>
          <t>2021-11-05</t>
        </is>
      </c>
      <c r="H379" s="17" t="n">
        <v>890</v>
      </c>
      <c r="I379" s="15" t="inlineStr">
        <is>
          <t>/video/big-platter-by-john-nava/</t>
        </is>
      </c>
      <c r="J379" s="15" t="inlineStr">
        <is>
          <t>Keep (in collection)</t>
        </is>
      </c>
      <c r="K379" s="14" t="inlineStr"/>
      <c r="L379" s="16" t="inlineStr"/>
    </row>
    <row r="380">
      <c r="A380" s="10" t="inlineStr">
        <is>
          <t>About</t>
        </is>
      </c>
      <c r="B380" s="11" t="inlineStr"/>
      <c r="C380" s="10" t="inlineStr">
        <is>
          <t>Press &amp; Media</t>
        </is>
      </c>
      <c r="D380" s="10" t="inlineStr">
        <is>
          <t>Bob Cromwell for Giving Tuesday</t>
        </is>
      </c>
      <c r="E380" s="10" t="inlineStr">
        <is>
          <t>Video</t>
        </is>
      </c>
      <c r="F380" s="12" t="inlineStr">
        <is>
          <t>This year we are participating in Giving Tuesday; a global generosity movement unleashing the power of radical generosity to transform communities around the...</t>
        </is>
      </c>
      <c r="G380" s="10" t="inlineStr">
        <is>
          <t>2021-12-03</t>
        </is>
      </c>
      <c r="H380" s="13" t="n">
        <v>719</v>
      </c>
      <c r="I380" s="10" t="inlineStr">
        <is>
          <t>/video/giving-tuesday/bob-cromwell-for-giving-tuesday/</t>
        </is>
      </c>
      <c r="J380" s="10" t="inlineStr">
        <is>
          <t>Keep (in collection)</t>
        </is>
      </c>
      <c r="K380" s="14" t="inlineStr"/>
      <c r="L380" s="12" t="inlineStr"/>
    </row>
    <row r="381">
      <c r="A381" s="15" t="inlineStr">
        <is>
          <t>About</t>
        </is>
      </c>
      <c r="B381" s="11" t="inlineStr"/>
      <c r="C381" s="15" t="inlineStr">
        <is>
          <t>Press &amp; Media</t>
        </is>
      </c>
      <c r="D381" s="15" t="inlineStr">
        <is>
          <t>Bridge Builder Award: Hobson Family Legacy</t>
        </is>
      </c>
      <c r="E381" s="15" t="inlineStr">
        <is>
          <t>Video</t>
        </is>
      </c>
      <c r="F381" s="16" t="inlineStr"/>
      <c r="G381" s="15" t="inlineStr"/>
      <c r="H381" s="17" t="n">
        <v>629</v>
      </c>
      <c r="I381" s="15" t="inlineStr">
        <is>
          <t>/video/bridge-builder-award-gala-hobson-family-legacy/</t>
        </is>
      </c>
      <c r="J381" s="15" t="inlineStr">
        <is>
          <t>Keep (in collection)</t>
        </is>
      </c>
      <c r="K381" s="14" t="inlineStr"/>
      <c r="L381" s="16" t="inlineStr"/>
    </row>
    <row r="382">
      <c r="A382" s="10" t="inlineStr">
        <is>
          <t>About</t>
        </is>
      </c>
      <c r="B382" s="11" t="inlineStr"/>
      <c r="C382" s="10" t="inlineStr">
        <is>
          <t>Press &amp; Media</t>
        </is>
      </c>
      <c r="D382" s="10" t="inlineStr">
        <is>
          <t>Changemakers: A Zoom Conversation with Dolores Huerta</t>
        </is>
      </c>
      <c r="E382" s="10" t="inlineStr">
        <is>
          <t>Video</t>
        </is>
      </c>
      <c r="F382" s="12" t="inlineStr">
        <is>
          <t>The Museum of Ventura County was pleased to present the first installment in its series of conversations with Changemakers: Dolores Huerta, Founder &amp;...</t>
        </is>
      </c>
      <c r="G382" s="10" t="inlineStr">
        <is>
          <t>2021-11-05</t>
        </is>
      </c>
      <c r="H382" s="13" t="n">
        <v>848</v>
      </c>
      <c r="I382" s="10" t="inlineStr">
        <is>
          <t>/video/changemakers-a-zoom-conversation-with-dolores-huerta/</t>
        </is>
      </c>
      <c r="J382" s="10" t="inlineStr">
        <is>
          <t>Keep (in collection)</t>
        </is>
      </c>
      <c r="K382" s="14" t="inlineStr"/>
      <c r="L382" s="12" t="inlineStr"/>
    </row>
    <row r="383">
      <c r="A383" s="15" t="inlineStr">
        <is>
          <t>About</t>
        </is>
      </c>
      <c r="B383" s="11" t="inlineStr"/>
      <c r="C383" s="15" t="inlineStr">
        <is>
          <t>Press &amp; Media</t>
        </is>
      </c>
      <c r="D383" s="15" t="inlineStr">
        <is>
          <t>Changemakers: Local Heroes Combatting Climate Change</t>
        </is>
      </c>
      <c r="E383" s="15" t="inlineStr">
        <is>
          <t>Video</t>
        </is>
      </c>
      <c r="F383" s="16" t="inlineStr">
        <is>
          <t>The Museum of Ventura County is pleased to present the next installment in its series of conversations with Changemakers. Back in October 2020,...</t>
        </is>
      </c>
      <c r="G383" s="15" t="inlineStr">
        <is>
          <t>2021-11-05</t>
        </is>
      </c>
      <c r="H383" s="17" t="n">
        <v>745</v>
      </c>
      <c r="I383" s="15" t="inlineStr">
        <is>
          <t>/video/changemakers-local-heroes-combatting-climate-change/</t>
        </is>
      </c>
      <c r="J383" s="15" t="inlineStr">
        <is>
          <t>Keep (in collection)</t>
        </is>
      </c>
      <c r="K383" s="14" t="inlineStr"/>
      <c r="L383" s="16" t="inlineStr"/>
    </row>
    <row r="384">
      <c r="A384" s="10" t="inlineStr">
        <is>
          <t>About</t>
        </is>
      </c>
      <c r="B384" s="11" t="inlineStr"/>
      <c r="C384" s="10" t="inlineStr">
        <is>
          <t>Press &amp; Media</t>
        </is>
      </c>
      <c r="D384" s="10" t="inlineStr">
        <is>
          <t>Chris Hillman "Have You Seen Her Face" at MVC</t>
        </is>
      </c>
      <c r="E384" s="10" t="inlineStr">
        <is>
          <t>Video</t>
        </is>
      </c>
      <c r="F384" s="12" t="inlineStr">
        <is>
          <t>The Museum of Ventura County was privileged to host An Evening of Song &amp; Stories with Chris Hillman on Thursday, January 24, 2019,...</t>
        </is>
      </c>
      <c r="G384" s="10" t="inlineStr">
        <is>
          <t>2021-11-05</t>
        </is>
      </c>
      <c r="H384" s="13" t="n">
        <v>694</v>
      </c>
      <c r="I384" s="10" t="inlineStr">
        <is>
          <t>/video/chris-hillman-have-you-seen-her-face-at-mvc/</t>
        </is>
      </c>
      <c r="J384" s="10" t="inlineStr">
        <is>
          <t>Keep (in collection)</t>
        </is>
      </c>
      <c r="K384" s="14" t="inlineStr"/>
      <c r="L384" s="12" t="inlineStr"/>
    </row>
    <row r="385">
      <c r="A385" s="15" t="inlineStr">
        <is>
          <t>About</t>
        </is>
      </c>
      <c r="B385" s="11" t="inlineStr"/>
      <c r="C385" s="15" t="inlineStr">
        <is>
          <t>Press &amp; Media</t>
        </is>
      </c>
      <c r="D385" s="15" t="inlineStr">
        <is>
          <t>Chris Hillman "New Old John Robertson" at MVC</t>
        </is>
      </c>
      <c r="E385" s="15" t="inlineStr">
        <is>
          <t>Video</t>
        </is>
      </c>
      <c r="F385" s="16" t="inlineStr">
        <is>
          <t>The Museum of Ventura County was privileged to host An Evening of Song &amp; Stories with Chris Hillman on Thursday, January 24, 2019,...</t>
        </is>
      </c>
      <c r="G385" s="15" t="inlineStr">
        <is>
          <t>2021-11-05</t>
        </is>
      </c>
      <c r="H385" s="17" t="n">
        <v>742</v>
      </c>
      <c r="I385" s="15" t="inlineStr">
        <is>
          <t>/video/chris-hillman-new-old-john-robertson-at-mvc/</t>
        </is>
      </c>
      <c r="J385" s="15" t="inlineStr">
        <is>
          <t>Keep (in collection)</t>
        </is>
      </c>
      <c r="K385" s="14" t="inlineStr"/>
      <c r="L385" s="16" t="inlineStr"/>
    </row>
    <row r="386">
      <c r="A386" s="10" t="inlineStr">
        <is>
          <t>About</t>
        </is>
      </c>
      <c r="B386" s="11" t="inlineStr"/>
      <c r="C386" s="10" t="inlineStr">
        <is>
          <t>Press &amp; Media</t>
        </is>
      </c>
      <c r="D386" s="10" t="inlineStr">
        <is>
          <t>Chris Hillman "Sin City" at MVC</t>
        </is>
      </c>
      <c r="E386" s="10" t="inlineStr">
        <is>
          <t>Video</t>
        </is>
      </c>
      <c r="F386" s="12" t="inlineStr">
        <is>
          <t>The Museum of Ventura County was privileged to host An Evening of Song &amp; Stories with Chris Hillman on Thursday, January 24, 2019,...</t>
        </is>
      </c>
      <c r="G386" s="10" t="inlineStr">
        <is>
          <t>2021-11-05</t>
        </is>
      </c>
      <c r="H386" s="13" t="n">
        <v>697</v>
      </c>
      <c r="I386" s="10" t="inlineStr">
        <is>
          <t>/video/chris-hillman-sin-city-at-mvc/</t>
        </is>
      </c>
      <c r="J386" s="10" t="inlineStr">
        <is>
          <t>Keep (in collection)</t>
        </is>
      </c>
      <c r="K386" s="14" t="inlineStr"/>
      <c r="L386" s="12" t="inlineStr"/>
    </row>
    <row r="387">
      <c r="A387" s="15" t="inlineStr">
        <is>
          <t>About</t>
        </is>
      </c>
      <c r="B387" s="11" t="inlineStr"/>
      <c r="C387" s="15" t="inlineStr">
        <is>
          <t>Press &amp; Media</t>
        </is>
      </c>
      <c r="D387" s="15" t="inlineStr">
        <is>
          <t>Chris Hillman "Time Between" at MVC</t>
        </is>
      </c>
      <c r="E387" s="15" t="inlineStr">
        <is>
          <t>Video</t>
        </is>
      </c>
      <c r="F387" s="16" t="inlineStr">
        <is>
          <t>The Museum of Ventura County was privileged to host An Evening of Song &amp; Stories with Chris Hillman on Thursday, January 24, 2019,...</t>
        </is>
      </c>
      <c r="G387" s="15" t="inlineStr">
        <is>
          <t>2021-11-05</t>
        </is>
      </c>
      <c r="H387" s="17" t="n">
        <v>699</v>
      </c>
      <c r="I387" s="15" t="inlineStr">
        <is>
          <t>/video/chris-hillman-time-between-at-mvc-2/</t>
        </is>
      </c>
      <c r="J387" s="15" t="inlineStr">
        <is>
          <t>Keep (in collection)</t>
        </is>
      </c>
      <c r="K387" s="14" t="inlineStr"/>
      <c r="L387" s="16" t="inlineStr"/>
    </row>
    <row r="388">
      <c r="A388" s="10" t="inlineStr">
        <is>
          <t>About</t>
        </is>
      </c>
      <c r="B388" s="11" t="inlineStr"/>
      <c r="C388" s="10" t="inlineStr">
        <is>
          <t>Press &amp; Media</t>
        </is>
      </c>
      <c r="D388" s="10" t="inlineStr">
        <is>
          <t>Chris Hillman at MVC</t>
        </is>
      </c>
      <c r="E388" s="10" t="inlineStr">
        <is>
          <t>Video</t>
        </is>
      </c>
      <c r="F388" s="12" t="inlineStr"/>
      <c r="G388" s="10" t="inlineStr"/>
      <c r="H388" s="13" t="n">
        <v>616</v>
      </c>
      <c r="I388" s="10" t="inlineStr">
        <is>
          <t>/video/chris-hillman-at-the-museum-of-ventura-county/</t>
        </is>
      </c>
      <c r="J388" s="10" t="inlineStr">
        <is>
          <t>Keep (in collection)</t>
        </is>
      </c>
      <c r="K388" s="14" t="inlineStr"/>
      <c r="L388" s="12" t="inlineStr"/>
    </row>
    <row r="389">
      <c r="A389" s="15" t="inlineStr">
        <is>
          <t>About</t>
        </is>
      </c>
      <c r="B389" s="11" t="inlineStr"/>
      <c r="C389" s="15" t="inlineStr">
        <is>
          <t>Press &amp; Media</t>
        </is>
      </c>
      <c r="D389" s="15" t="inlineStr">
        <is>
          <t>Chumash Artifacts in Ventura – Archaeologist John Foster</t>
        </is>
      </c>
      <c r="E389" s="15" t="inlineStr">
        <is>
          <t>Video</t>
        </is>
      </c>
      <c r="F389" s="16" t="inlineStr">
        <is>
          <t>The Albinger Archaeological Museum was once the home to five different cultures spanning 3,500 years of history, including Chinese immigrants—the subject of this...</t>
        </is>
      </c>
      <c r="G389" s="15" t="inlineStr">
        <is>
          <t>2025-08-19</t>
        </is>
      </c>
      <c r="H389" s="17" t="n">
        <v>807</v>
      </c>
      <c r="I389" s="15" t="inlineStr">
        <is>
          <t>/video/chumash-artifacts-in-ventura-archaeologist-john-foster/</t>
        </is>
      </c>
      <c r="J389" s="15" t="inlineStr">
        <is>
          <t>Keep (in collection)</t>
        </is>
      </c>
      <c r="K389" s="14" t="inlineStr"/>
      <c r="L389" s="16" t="inlineStr"/>
    </row>
    <row r="390">
      <c r="A390" s="10" t="inlineStr">
        <is>
          <t>About</t>
        </is>
      </c>
      <c r="B390" s="11" t="inlineStr"/>
      <c r="C390" s="10" t="inlineStr">
        <is>
          <t>Press &amp; Media</t>
        </is>
      </c>
      <c r="D390" s="10" t="inlineStr">
        <is>
          <t>Countdown to the Grand Re-Opening!</t>
        </is>
      </c>
      <c r="E390" s="10" t="inlineStr">
        <is>
          <t>Press release</t>
        </is>
      </c>
      <c r="F390" s="12" t="inlineStr">
        <is>
          <t>Curatos Anna Bermudez and Charles Johnson have thoughtfully researched and chosen items that tell "the story of us" in this region.</t>
        </is>
      </c>
      <c r="G390" s="10" t="inlineStr">
        <is>
          <t>2017-12-04</t>
        </is>
      </c>
      <c r="H390" s="13" t="n">
        <v>751</v>
      </c>
      <c r="I390" s="10" t="inlineStr">
        <is>
          <t>/press/countdown-to-the-grand-opening/</t>
        </is>
      </c>
      <c r="J390" s="10" t="inlineStr">
        <is>
          <t>Keep (in collection)</t>
        </is>
      </c>
      <c r="K390" s="14" t="inlineStr"/>
      <c r="L390" s="12" t="inlineStr"/>
    </row>
    <row r="391">
      <c r="A391" s="15" t="inlineStr">
        <is>
          <t>About</t>
        </is>
      </c>
      <c r="B391" s="11" t="inlineStr"/>
      <c r="C391" s="15" t="inlineStr">
        <is>
          <t>Press &amp; Media</t>
        </is>
      </c>
      <c r="D391" s="15" t="inlineStr">
        <is>
          <t>Denise Sindelar: A is for Activist</t>
        </is>
      </c>
      <c r="E391" s="15" t="inlineStr">
        <is>
          <t>Video</t>
        </is>
      </c>
      <c r="F391" s="16" t="inlineStr">
        <is>
          <t>Gather your family around the computer and tune-in to Facebook Live this Sunday, January 10, 2021 at 11am for the Season 1 Finale...</t>
        </is>
      </c>
      <c r="G391" s="15" t="inlineStr">
        <is>
          <t>2021-11-05</t>
        </is>
      </c>
      <c r="H391" s="17" t="n">
        <v>694</v>
      </c>
      <c r="I391" s="15" t="inlineStr">
        <is>
          <t>/video/denise-sindelar-a-is-for-activist/</t>
        </is>
      </c>
      <c r="J391" s="15" t="inlineStr">
        <is>
          <t>Keep (in collection)</t>
        </is>
      </c>
      <c r="K391" s="14" t="inlineStr"/>
      <c r="L391" s="16" t="inlineStr"/>
    </row>
    <row r="392">
      <c r="A392" s="10" t="inlineStr">
        <is>
          <t>About</t>
        </is>
      </c>
      <c r="B392" s="11" t="inlineStr"/>
      <c r="C392" s="10" t="inlineStr">
        <is>
          <t>Press &amp; Media</t>
        </is>
      </c>
      <c r="D392" s="10" t="inlineStr">
        <is>
          <t>Designing in the Time of COVID-19</t>
        </is>
      </c>
      <c r="E392" s="10" t="inlineStr">
        <is>
          <t>Video</t>
        </is>
      </c>
      <c r="F392" s="12" t="inlineStr">
        <is>
          <t>The Museum of Ventura County invites you to join us on Wednesday, May 26, 2021 from 6:30—7:30PM for a Zoom panel discussion on...</t>
        </is>
      </c>
      <c r="G392" s="10" t="inlineStr">
        <is>
          <t>2021-11-05</t>
        </is>
      </c>
      <c r="H392" s="13" t="n">
        <v>784</v>
      </c>
      <c r="I392" s="10" t="inlineStr">
        <is>
          <t>/video/designing-in-the-time-of-covid-19/</t>
        </is>
      </c>
      <c r="J392" s="10" t="inlineStr">
        <is>
          <t>Keep (in collection)</t>
        </is>
      </c>
      <c r="K392" s="14" t="inlineStr"/>
      <c r="L392" s="12" t="inlineStr"/>
    </row>
    <row r="393">
      <c r="A393" s="15" t="inlineStr">
        <is>
          <t>About</t>
        </is>
      </c>
      <c r="B393" s="11" t="inlineStr"/>
      <c r="C393" s="15" t="inlineStr">
        <is>
          <t>Press &amp; Media</t>
        </is>
      </c>
      <c r="D393" s="15" t="inlineStr">
        <is>
          <t>Exhibit Sneak Peek! 2019</t>
        </is>
      </c>
      <c r="E393" s="15" t="inlineStr">
        <is>
          <t>Video</t>
        </is>
      </c>
      <c r="F393" s="16" t="inlineStr"/>
      <c r="G393" s="15" t="inlineStr"/>
      <c r="H393" s="17" t="n">
        <v>660</v>
      </c>
      <c r="I393" s="15" t="inlineStr">
        <is>
          <t>/video/exhibit-sneak-peek-2019/</t>
        </is>
      </c>
      <c r="J393" s="15" t="inlineStr">
        <is>
          <t>Keep (in collection)</t>
        </is>
      </c>
      <c r="K393" s="14" t="inlineStr"/>
      <c r="L393" s="16" t="inlineStr"/>
    </row>
    <row r="394">
      <c r="A394" s="10" t="inlineStr">
        <is>
          <t>About</t>
        </is>
      </c>
      <c r="B394" s="11" t="inlineStr"/>
      <c r="C394" s="10" t="inlineStr">
        <is>
          <t>Press &amp; Media</t>
        </is>
      </c>
      <c r="D394" s="10" t="inlineStr">
        <is>
          <t>Exhibit Sneak Peek: 2nd Annual Ventura Unified School District Art Show</t>
        </is>
      </c>
      <c r="E394" s="10" t="inlineStr">
        <is>
          <t>Video</t>
        </is>
      </c>
      <c r="F394" s="12" t="inlineStr">
        <is>
          <t>The 2nd Annual VUSD Art Show, highlighting its incredibly talented K-12 student artists, is on display Thursday, April 18, 2019 through May 5,...</t>
        </is>
      </c>
      <c r="G394" s="10" t="inlineStr">
        <is>
          <t>2021-11-05</t>
        </is>
      </c>
      <c r="H394" s="13" t="n">
        <v>859</v>
      </c>
      <c r="I394" s="10" t="inlineStr">
        <is>
          <t>/video/exhibit-sneak-peek-2nd-annual-ventura-unified-school-district-art-show/</t>
        </is>
      </c>
      <c r="J394" s="10" t="inlineStr">
        <is>
          <t>Keep (in collection)</t>
        </is>
      </c>
      <c r="K394" s="14" t="inlineStr"/>
      <c r="L394" s="12" t="inlineStr"/>
    </row>
    <row r="395">
      <c r="A395" s="15" t="inlineStr">
        <is>
          <t>About</t>
        </is>
      </c>
      <c r="B395" s="11" t="inlineStr"/>
      <c r="C395" s="15" t="inlineStr">
        <is>
          <t>Press &amp; Media</t>
        </is>
      </c>
      <c r="D395" s="15" t="inlineStr">
        <is>
          <t>Exhibit Sneak Peek: Broken: A Holocaust History in Fused Glass</t>
        </is>
      </c>
      <c r="E395" s="15" t="inlineStr">
        <is>
          <t>Video</t>
        </is>
      </c>
      <c r="F395" s="16" t="inlineStr">
        <is>
          <t>The Museum of Ventura County is honored to host the new exhibit Broken: A Holocaust History in Fused Glass, on display March 2...</t>
        </is>
      </c>
      <c r="G395" s="15" t="inlineStr">
        <is>
          <t>2021-11-05</t>
        </is>
      </c>
      <c r="H395" s="17" t="n">
        <v>1000</v>
      </c>
      <c r="I395" s="15" t="inlineStr">
        <is>
          <t>/video/exhibit-sneak-peek-broken-a-holocaust-history-in-fused-glass/</t>
        </is>
      </c>
      <c r="J395" s="15" t="inlineStr">
        <is>
          <t>Keep (in collection)</t>
        </is>
      </c>
      <c r="K395" s="14" t="inlineStr"/>
      <c r="L395" s="16" t="inlineStr"/>
    </row>
    <row r="396">
      <c r="A396" s="10" t="inlineStr">
        <is>
          <t>About</t>
        </is>
      </c>
      <c r="B396" s="11" t="inlineStr"/>
      <c r="C396" s="10" t="inlineStr">
        <is>
          <t>Press &amp; Media</t>
        </is>
      </c>
      <c r="D396" s="10" t="inlineStr">
        <is>
          <t>Exhibit Sneak Peek: Chris Hillman “Time Between”</t>
        </is>
      </c>
      <c r="E396" s="10" t="inlineStr">
        <is>
          <t>Video</t>
        </is>
      </c>
      <c r="F396" s="12" t="inlineStr">
        <is>
          <t>Chris Hillman: Time Between is open January 11, 2019 to March 31, 2019 at the Museum of Ventura County! The Museum of Ventura...</t>
        </is>
      </c>
      <c r="G396" s="10" t="inlineStr">
        <is>
          <t>2021-11-05</t>
        </is>
      </c>
      <c r="H396" s="13" t="n">
        <v>716</v>
      </c>
      <c r="I396" s="10" t="inlineStr">
        <is>
          <t>/video/exhibit-sneak-peek-chris-hillman-time-between/</t>
        </is>
      </c>
      <c r="J396" s="10" t="inlineStr">
        <is>
          <t>Keep (in collection)</t>
        </is>
      </c>
      <c r="K396" s="14" t="inlineStr"/>
      <c r="L396" s="12" t="inlineStr"/>
    </row>
    <row r="397">
      <c r="A397" s="15" t="inlineStr">
        <is>
          <t>About</t>
        </is>
      </c>
      <c r="B397" s="11" t="inlineStr"/>
      <c r="C397" s="15" t="inlineStr">
        <is>
          <t>Press &amp; Media</t>
        </is>
      </c>
      <c r="D397" s="15" t="inlineStr">
        <is>
          <t>Exhibit Sneak Peek: Kaleidoscope Kandeo</t>
        </is>
      </c>
      <c r="E397" s="15" t="inlineStr">
        <is>
          <t>Video</t>
        </is>
      </c>
      <c r="F397" s="16" t="inlineStr">
        <is>
          <t>Kaleidoscope Kandeo by Deniz Nicole is on display at the Museum of Ventura County Saturday, September 28—October 6, 2019. This interactive installation for...</t>
        </is>
      </c>
      <c r="G397" s="15" t="inlineStr">
        <is>
          <t>2021-11-08</t>
        </is>
      </c>
      <c r="H397" s="17" t="n">
        <v>1076</v>
      </c>
      <c r="I397" s="15" t="inlineStr">
        <is>
          <t>/video/exhibit-sneak-peek-kaleidoscope-kandeo/</t>
        </is>
      </c>
      <c r="J397" s="15" t="inlineStr">
        <is>
          <t>Keep (in collection)</t>
        </is>
      </c>
      <c r="K397" s="14" t="inlineStr"/>
      <c r="L397" s="16" t="inlineStr"/>
    </row>
    <row r="398">
      <c r="A398" s="10" t="inlineStr">
        <is>
          <t>About</t>
        </is>
      </c>
      <c r="B398" s="11" t="inlineStr"/>
      <c r="C398" s="10" t="inlineStr">
        <is>
          <t>Press &amp; Media</t>
        </is>
      </c>
      <c r="D398" s="10" t="inlineStr">
        <is>
          <t>Exhibit Sneak Peek: Wrapped With Care at The Ag</t>
        </is>
      </c>
      <c r="E398" s="10" t="inlineStr">
        <is>
          <t>Video</t>
        </is>
      </c>
      <c r="F398" s="12" t="inlineStr">
        <is>
          <t>Wrapped With Care is open December 8, 2018 to February 3, 2019 at The Ag Museum in Santa Paula! The Agriculture Museum in...</t>
        </is>
      </c>
      <c r="G398" s="10" t="inlineStr">
        <is>
          <t>2021-11-05</t>
        </is>
      </c>
      <c r="H398" s="13" t="n">
        <v>900</v>
      </c>
      <c r="I398" s="10" t="inlineStr">
        <is>
          <t>/video/exhibit-sneak-peek-wrapped-with-care-at-the-ag/</t>
        </is>
      </c>
      <c r="J398" s="10" t="inlineStr">
        <is>
          <t>Keep (in collection)</t>
        </is>
      </c>
      <c r="K398" s="14" t="inlineStr"/>
      <c r="L398" s="12" t="inlineStr"/>
    </row>
    <row r="399">
      <c r="A399" s="15" t="inlineStr">
        <is>
          <t>About</t>
        </is>
      </c>
      <c r="B399" s="11" t="inlineStr"/>
      <c r="C399" s="15" t="inlineStr">
        <is>
          <t>Press &amp; Media</t>
        </is>
      </c>
      <c r="D399" s="15" t="inlineStr">
        <is>
          <t>First Annual Bridge Builders Award Gala</t>
        </is>
      </c>
      <c r="E399" s="15" t="inlineStr">
        <is>
          <t>Video</t>
        </is>
      </c>
      <c r="F399" s="16" t="inlineStr"/>
      <c r="G399" s="15" t="inlineStr"/>
      <c r="H399" s="17" t="n">
        <v>561</v>
      </c>
      <c r="I399" s="15" t="inlineStr">
        <is>
          <t>/video/first-annual-bridge-builders-award-gala/</t>
        </is>
      </c>
      <c r="J399" s="15" t="inlineStr">
        <is>
          <t>Keep (in collection)</t>
        </is>
      </c>
      <c r="K399" s="14" t="inlineStr"/>
      <c r="L399" s="16" t="inlineStr"/>
    </row>
    <row r="400">
      <c r="A400" s="10" t="inlineStr">
        <is>
          <t>About</t>
        </is>
      </c>
      <c r="B400" s="11" t="inlineStr"/>
      <c r="C400" s="10" t="inlineStr">
        <is>
          <t>Press &amp; Media</t>
        </is>
      </c>
      <c r="D400" s="10" t="inlineStr">
        <is>
          <t>Giving Tuesday</t>
        </is>
      </c>
      <c r="E400" s="10" t="inlineStr">
        <is>
          <t>Video</t>
        </is>
      </c>
      <c r="F400" s="12" t="inlineStr"/>
      <c r="G400" s="10" t="inlineStr"/>
      <c r="H400" s="13" t="n">
        <v>640</v>
      </c>
      <c r="I400" s="10" t="inlineStr">
        <is>
          <t>/video/giving-tuesday/</t>
        </is>
      </c>
      <c r="J400" s="10" t="inlineStr">
        <is>
          <t>Keep (in collection)</t>
        </is>
      </c>
      <c r="K400" s="14" t="inlineStr"/>
      <c r="L400" s="12" t="inlineStr"/>
    </row>
    <row r="401">
      <c r="A401" s="15" t="inlineStr">
        <is>
          <t>About</t>
        </is>
      </c>
      <c r="B401" s="11" t="inlineStr"/>
      <c r="C401" s="15" t="inlineStr">
        <is>
          <t>Press &amp; Media</t>
        </is>
      </c>
      <c r="D401" s="15" t="inlineStr">
        <is>
          <t>Help Keep Your Museum Free</t>
        </is>
      </c>
      <c r="E401" s="15" t="inlineStr">
        <is>
          <t>Video</t>
        </is>
      </c>
      <c r="F401" s="16" t="inlineStr">
        <is>
          <t>This year we are participating in Giving Tuesday; a global generosity movement unleashing the power of radical generosity to transform communities around the...</t>
        </is>
      </c>
      <c r="G401" s="15" t="inlineStr">
        <is>
          <t>2021-12-03</t>
        </is>
      </c>
      <c r="H401" s="17" t="n">
        <v>719</v>
      </c>
      <c r="I401" s="15" t="inlineStr">
        <is>
          <t>/video/giving-tuesday/help-keep-your-museum-free/</t>
        </is>
      </c>
      <c r="J401" s="15" t="inlineStr">
        <is>
          <t>Keep (in collection)</t>
        </is>
      </c>
      <c r="K401" s="14" t="inlineStr"/>
      <c r="L401" s="16" t="inlineStr"/>
    </row>
    <row r="402">
      <c r="A402" s="10" t="inlineStr">
        <is>
          <t>About</t>
        </is>
      </c>
      <c r="B402" s="11" t="inlineStr"/>
      <c r="C402" s="10" t="inlineStr">
        <is>
          <t>Press &amp; Media</t>
        </is>
      </c>
      <c r="D402" s="10" t="inlineStr">
        <is>
          <t>In High Style: The Photography of Neal Barr</t>
        </is>
      </c>
      <c r="E402" s="10" t="inlineStr">
        <is>
          <t>Press release</t>
        </is>
      </c>
      <c r="F402" s="12" t="inlineStr">
        <is>
          <t>The exhibit’s extensive collection of Barr’s iconic photographic images leads the viewer through his extraordinary life and career.</t>
        </is>
      </c>
      <c r="G402" s="10" t="inlineStr">
        <is>
          <t>2018-04-16</t>
        </is>
      </c>
      <c r="H402" s="13" t="n">
        <v>815</v>
      </c>
      <c r="I402" s="10" t="inlineStr">
        <is>
          <t>/press/high-style-photography-neal-barr/</t>
        </is>
      </c>
      <c r="J402" s="10" t="inlineStr">
        <is>
          <t>Keep (in collection)</t>
        </is>
      </c>
      <c r="K402" s="14" t="inlineStr"/>
      <c r="L402" s="12" t="inlineStr"/>
    </row>
    <row r="403">
      <c r="A403" s="15" t="inlineStr">
        <is>
          <t>About</t>
        </is>
      </c>
      <c r="B403" s="11" t="inlineStr"/>
      <c r="C403" s="15" t="inlineStr">
        <is>
          <t>Press &amp; Media</t>
        </is>
      </c>
      <c r="D403" s="15" t="inlineStr">
        <is>
          <t>It’s Back to School with the Museum of Ventura County</t>
        </is>
      </c>
      <c r="E403" s="15" t="inlineStr">
        <is>
          <t>Press release</t>
        </is>
      </c>
      <c r="F403" s="16" t="inlineStr">
        <is>
          <t>Starting August 15th, experience how schooling has changed around our community over the last 100 years. On display, a mixture of Museum and loaned artifacts.</t>
        </is>
      </c>
      <c r="G403" s="15" t="inlineStr">
        <is>
          <t>2017-09-20</t>
        </is>
      </c>
      <c r="H403" s="17" t="n">
        <v>711</v>
      </c>
      <c r="I403" s="15" t="inlineStr">
        <is>
          <t>/press/back-to-school-exhibit/</t>
        </is>
      </c>
      <c r="J403" s="15" t="inlineStr">
        <is>
          <t>Keep (in collection)</t>
        </is>
      </c>
      <c r="K403" s="14" t="inlineStr"/>
      <c r="L403" s="16" t="inlineStr"/>
    </row>
    <row r="404">
      <c r="A404" s="10" t="inlineStr">
        <is>
          <t>About</t>
        </is>
      </c>
      <c r="B404" s="11" t="inlineStr"/>
      <c r="C404" s="10" t="inlineStr">
        <is>
          <t>Press &amp; Media</t>
        </is>
      </c>
      <c r="D404" s="10" t="inlineStr">
        <is>
          <t>Ivor Davis: Ladies and Gentleman… the Penguins!</t>
        </is>
      </c>
      <c r="E404" s="10" t="inlineStr">
        <is>
          <t>Video</t>
        </is>
      </c>
      <c r="F404" s="12" t="inlineStr">
        <is>
          <t>Gather your family around the computer and tune-in to Facebook Live this Sunday, November 1, 2020 at 11am for “Story Time at the...</t>
        </is>
      </c>
      <c r="G404" s="10" t="inlineStr">
        <is>
          <t>2021-11-05</t>
        </is>
      </c>
      <c r="H404" s="13" t="n">
        <v>696</v>
      </c>
      <c r="I404" s="10" t="inlineStr">
        <is>
          <t>/video/ivor-davis-ladies-and-gentleman-the-penguins/</t>
        </is>
      </c>
      <c r="J404" s="10" t="inlineStr">
        <is>
          <t>Keep (in collection)</t>
        </is>
      </c>
      <c r="K404" s="14" t="inlineStr"/>
      <c r="L404" s="12" t="inlineStr"/>
    </row>
    <row r="405">
      <c r="A405" s="15" t="inlineStr">
        <is>
          <t>About</t>
        </is>
      </c>
      <c r="B405" s="11" t="inlineStr"/>
      <c r="C405" s="15" t="inlineStr">
        <is>
          <t>Press &amp; Media</t>
        </is>
      </c>
      <c r="D405" s="15" t="inlineStr">
        <is>
          <t>Ivor Davis: Up Close and Personal</t>
        </is>
      </c>
      <c r="E405" s="15" t="inlineStr">
        <is>
          <t>Video</t>
        </is>
      </c>
      <c r="F405" s="16" t="inlineStr"/>
      <c r="G405" s="15" t="inlineStr"/>
      <c r="H405" s="17" t="n">
        <v>921</v>
      </c>
      <c r="I405" s="15" t="inlineStr">
        <is>
          <t>/video/ivor-davis-up-close-and-personal/</t>
        </is>
      </c>
      <c r="J405" s="15" t="inlineStr">
        <is>
          <t>Keep (in collection)</t>
        </is>
      </c>
      <c r="K405" s="14" t="inlineStr"/>
      <c r="L405" s="16" t="inlineStr"/>
    </row>
    <row r="406">
      <c r="A406" s="10" t="inlineStr">
        <is>
          <t>About</t>
        </is>
      </c>
      <c r="B406" s="11" t="inlineStr"/>
      <c r="C406" s="10" t="inlineStr">
        <is>
          <t>Press &amp; Media</t>
        </is>
      </c>
      <c r="D406" s="10" t="inlineStr">
        <is>
          <t>Ivor Davis: Up Close and Personal with Bob Eubanks</t>
        </is>
      </c>
      <c r="E406" s="10" t="inlineStr">
        <is>
          <t>Video</t>
        </is>
      </c>
      <c r="F406" s="12" t="inlineStr">
        <is>
          <t>Many recognize Bob Eubanks as a TV personality and game show host, best known for hosting the explosively popular “The Newlywed Game.” In...</t>
        </is>
      </c>
      <c r="G406" s="10" t="inlineStr">
        <is>
          <t>2023-04-04</t>
        </is>
      </c>
      <c r="H406" s="13" t="n">
        <v>867</v>
      </c>
      <c r="I406" s="10" t="inlineStr">
        <is>
          <t>/video/ivor-davis-up-close-and-personal-with-bob-eubanks/</t>
        </is>
      </c>
      <c r="J406" s="10" t="inlineStr">
        <is>
          <t>Keep (in collection)</t>
        </is>
      </c>
      <c r="K406" s="14" t="inlineStr"/>
      <c r="L406" s="12" t="inlineStr"/>
    </row>
    <row r="407">
      <c r="A407" s="15" t="inlineStr">
        <is>
          <t>About</t>
        </is>
      </c>
      <c r="B407" s="11" t="inlineStr"/>
      <c r="C407" s="15" t="inlineStr">
        <is>
          <t>Press &amp; Media</t>
        </is>
      </c>
      <c r="D407" s="15" t="inlineStr">
        <is>
          <t>Ivor Davis: Up Close and Personal with Chris Hillman</t>
        </is>
      </c>
      <c r="E407" s="15" t="inlineStr">
        <is>
          <t>Video</t>
        </is>
      </c>
      <c r="F407" s="16" t="inlineStr">
        <is>
          <t>After the wildly successful, MVC members-only Zoom series Behind the Scenes with Ivor Davis wrapped up in the fall of 2020, the Museum...</t>
        </is>
      </c>
      <c r="G407" s="15" t="inlineStr">
        <is>
          <t>2022-02-11</t>
        </is>
      </c>
      <c r="H407" s="17" t="n">
        <v>843</v>
      </c>
      <c r="I407" s="15" t="inlineStr">
        <is>
          <t>/video/ivor-davis-up-close-and-personal-with-chris-hillman/</t>
        </is>
      </c>
      <c r="J407" s="15" t="inlineStr">
        <is>
          <t>Keep (in collection)</t>
        </is>
      </c>
      <c r="K407" s="14" t="inlineStr"/>
      <c r="L407" s="16" t="inlineStr"/>
    </row>
    <row r="408">
      <c r="A408" s="10" t="inlineStr">
        <is>
          <t>About</t>
        </is>
      </c>
      <c r="B408" s="11" t="inlineStr"/>
      <c r="C408" s="10" t="inlineStr">
        <is>
          <t>Press &amp; Media</t>
        </is>
      </c>
      <c r="D408" s="10" t="inlineStr">
        <is>
          <t>Ivor Davis: Up Close and Personal with David Leaf</t>
        </is>
      </c>
      <c r="E408" s="10" t="inlineStr">
        <is>
          <t>Video</t>
        </is>
      </c>
      <c r="F408" s="12" t="inlineStr">
        <is>
          <t>David Leaf is the pre-eminent expert on Brian Wilson, the genius behind the Beach Boys. His instant classic book on Wilson now comes...</t>
        </is>
      </c>
      <c r="G408" s="10" t="inlineStr">
        <is>
          <t>2023-04-04</t>
        </is>
      </c>
      <c r="H408" s="13" t="n">
        <v>916</v>
      </c>
      <c r="I408" s="10" t="inlineStr">
        <is>
          <t>/video/ivor-davis-up-close-and-personal-with-david-leaf/</t>
        </is>
      </c>
      <c r="J408" s="10" t="inlineStr">
        <is>
          <t>Keep (in collection)</t>
        </is>
      </c>
      <c r="K408" s="14" t="inlineStr"/>
      <c r="L408" s="12" t="inlineStr"/>
    </row>
    <row r="409">
      <c r="A409" s="15" t="inlineStr">
        <is>
          <t>About</t>
        </is>
      </c>
      <c r="B409" s="11" t="inlineStr"/>
      <c r="C409" s="15" t="inlineStr">
        <is>
          <t>Press &amp; Media</t>
        </is>
      </c>
      <c r="D409" s="15" t="inlineStr">
        <is>
          <t>Ivor Davis: Up Close and Personal with Dianne Lake</t>
        </is>
      </c>
      <c r="E409" s="15" t="inlineStr">
        <is>
          <t>Video</t>
        </is>
      </c>
      <c r="F409" s="16" t="inlineStr">
        <is>
          <t>“At age 14, I became one of Charles Manson’s Girls. At 17 I helped put him in prison. This is my story.” –...</t>
        </is>
      </c>
      <c r="G409" s="15" t="inlineStr">
        <is>
          <t>2023-04-04</t>
        </is>
      </c>
      <c r="H409" s="17" t="n">
        <v>831</v>
      </c>
      <c r="I409" s="15" t="inlineStr">
        <is>
          <t>/video/ivor-davis-up-close-and-personal-with-dianne-lake/</t>
        </is>
      </c>
      <c r="J409" s="15" t="inlineStr">
        <is>
          <t>Keep (in collection)</t>
        </is>
      </c>
      <c r="K409" s="14" t="inlineStr"/>
      <c r="L409" s="16" t="inlineStr"/>
    </row>
    <row r="410">
      <c r="A410" s="10" t="inlineStr">
        <is>
          <t>About</t>
        </is>
      </c>
      <c r="B410" s="11" t="inlineStr"/>
      <c r="C410" s="10" t="inlineStr">
        <is>
          <t>Press &amp; Media</t>
        </is>
      </c>
      <c r="D410" s="10" t="inlineStr">
        <is>
          <t>Ivor Davis: Up Close and Personal with Harry Benson</t>
        </is>
      </c>
      <c r="E410" s="10" t="inlineStr">
        <is>
          <t>Video</t>
        </is>
      </c>
      <c r="F410" s="12" t="inlineStr">
        <is>
          <t>The Museum of Ventura County was thrilled to present the next Ivor Davis: Up Close and Personal with famous photographer Harry Benson. In...</t>
        </is>
      </c>
      <c r="G410" s="10" t="inlineStr">
        <is>
          <t>2023-04-04</t>
        </is>
      </c>
      <c r="H410" s="13" t="n">
        <v>818</v>
      </c>
      <c r="I410" s="10" t="inlineStr">
        <is>
          <t>/video/ivor-davis-up-close-and-personal-with-harry-benson/</t>
        </is>
      </c>
      <c r="J410" s="10" t="inlineStr">
        <is>
          <t>Keep (in collection)</t>
        </is>
      </c>
      <c r="K410" s="14" t="inlineStr"/>
      <c r="L410" s="12" t="inlineStr"/>
    </row>
    <row r="411">
      <c r="A411" s="15" t="inlineStr">
        <is>
          <t>About</t>
        </is>
      </c>
      <c r="B411" s="11" t="inlineStr"/>
      <c r="C411" s="15" t="inlineStr">
        <is>
          <t>Press &amp; Media</t>
        </is>
      </c>
      <c r="D411" s="15" t="inlineStr">
        <is>
          <t>Ivor Davis: Up Close and Personal with Joe Sohm</t>
        </is>
      </c>
      <c r="E411" s="15" t="inlineStr">
        <is>
          <t>Video</t>
        </is>
      </c>
      <c r="F411" s="16" t="inlineStr">
        <is>
          <t>Joe Sohm (“America’s Photo-Historian”) has been published more than 500,000 times, including National Geographic, Time, Newsweek, New York and L.A. Times, Washington Post,...</t>
        </is>
      </c>
      <c r="G411" s="15" t="inlineStr">
        <is>
          <t>2023-04-10</t>
        </is>
      </c>
      <c r="H411" s="17" t="n">
        <v>686</v>
      </c>
      <c r="I411" s="15" t="inlineStr">
        <is>
          <t>/video/ivor-davis-up-close-and-personal-with-joe-sohm/</t>
        </is>
      </c>
      <c r="J411" s="15" t="inlineStr">
        <is>
          <t>Keep (in collection)</t>
        </is>
      </c>
      <c r="K411" s="14" t="inlineStr"/>
      <c r="L411" s="16" t="inlineStr"/>
    </row>
    <row r="412">
      <c r="A412" s="10" t="inlineStr">
        <is>
          <t>About</t>
        </is>
      </c>
      <c r="B412" s="11" t="inlineStr"/>
      <c r="C412" s="10" t="inlineStr">
        <is>
          <t>Press &amp; Media</t>
        </is>
      </c>
      <c r="D412" s="10" t="inlineStr">
        <is>
          <t>Ivor Davis: Up Close and Personal with Malcolm McDowell</t>
        </is>
      </c>
      <c r="E412" s="10" t="inlineStr">
        <is>
          <t>Video</t>
        </is>
      </c>
      <c r="F412" s="12" t="inlineStr">
        <is>
          <t>After the wildly successful, MVC members-only Zoom series Behind the Scenes with Ivor Davis wrapped up in the fall of 2020, the Museum...</t>
        </is>
      </c>
      <c r="G412" s="10" t="inlineStr">
        <is>
          <t>2022-02-11</t>
        </is>
      </c>
      <c r="H412" s="13" t="n">
        <v>787</v>
      </c>
      <c r="I412" s="10" t="inlineStr">
        <is>
          <t>/video/ivor-davis-up-close-and-personal-with-malcolm-mcdowell/</t>
        </is>
      </c>
      <c r="J412" s="10" t="inlineStr">
        <is>
          <t>Keep (in collection)</t>
        </is>
      </c>
      <c r="K412" s="14" t="inlineStr"/>
      <c r="L412" s="12" t="inlineStr"/>
    </row>
    <row r="413">
      <c r="A413" s="15" t="inlineStr">
        <is>
          <t>About</t>
        </is>
      </c>
      <c r="B413" s="11" t="inlineStr"/>
      <c r="C413" s="15" t="inlineStr">
        <is>
          <t>Press &amp; Media</t>
        </is>
      </c>
      <c r="D413" s="15" t="inlineStr">
        <is>
          <t>Ivor Davis: Up Close and Personal with Malcolm McDowell 2023</t>
        </is>
      </c>
      <c r="E413" s="15" t="inlineStr">
        <is>
          <t>Video</t>
        </is>
      </c>
      <c r="F413" s="16" t="inlineStr">
        <is>
          <t>Join us for another installment of Ivor Davis: Up Close &amp; Personal with legendary actor and raconteur extraordinaire, Malcolm McDowell. McDowell’s skill as...</t>
        </is>
      </c>
      <c r="G413" s="15" t="inlineStr">
        <is>
          <t>2023-04-04</t>
        </is>
      </c>
      <c r="H413" s="17" t="n">
        <v>722</v>
      </c>
      <c r="I413" s="15" t="inlineStr">
        <is>
          <t>/video/ivor-davis-up-close-and-personal-with-malcolm-mcdowell-2023/</t>
        </is>
      </c>
      <c r="J413" s="15" t="inlineStr">
        <is>
          <t>Keep (in collection)</t>
        </is>
      </c>
      <c r="K413" s="14" t="inlineStr"/>
      <c r="L413" s="16" t="inlineStr"/>
    </row>
    <row r="414">
      <c r="A414" s="10" t="inlineStr">
        <is>
          <t>About</t>
        </is>
      </c>
      <c r="B414" s="11" t="inlineStr"/>
      <c r="C414" s="10" t="inlineStr">
        <is>
          <t>Press &amp; Media</t>
        </is>
      </c>
      <c r="D414" s="10" t="inlineStr">
        <is>
          <t>Ivor Davis: Up Close and Personal with Miriam Arichea</t>
        </is>
      </c>
      <c r="E414" s="10" t="inlineStr">
        <is>
          <t>Video</t>
        </is>
      </c>
      <c r="F414" s="12" t="inlineStr">
        <is>
          <t>After the wildly successful, MVC members-only Zoom series Behind the Scenes with Ivor Davis wrapped up in the fall of 2020, the Museum...</t>
        </is>
      </c>
      <c r="G414" s="10" t="inlineStr">
        <is>
          <t>2022-02-11</t>
        </is>
      </c>
      <c r="H414" s="13" t="n">
        <v>775</v>
      </c>
      <c r="I414" s="10" t="inlineStr">
        <is>
          <t>/video/ivor-davis-up-close-and-personal-with-miriam-arichea/</t>
        </is>
      </c>
      <c r="J414" s="10" t="inlineStr">
        <is>
          <t>Keep (in collection)</t>
        </is>
      </c>
      <c r="K414" s="14" t="inlineStr"/>
      <c r="L414" s="12" t="inlineStr"/>
    </row>
    <row r="415">
      <c r="A415" s="15" t="inlineStr">
        <is>
          <t>About</t>
        </is>
      </c>
      <c r="B415" s="11" t="inlineStr"/>
      <c r="C415" s="15" t="inlineStr">
        <is>
          <t>Press &amp; Media</t>
        </is>
      </c>
      <c r="D415" s="15" t="inlineStr">
        <is>
          <t>Ivor Davis: Up Close and Personal with Steve Binder</t>
        </is>
      </c>
      <c r="E415" s="15" t="inlineStr">
        <is>
          <t>Video</t>
        </is>
      </c>
      <c r="F415" s="16" t="inlineStr">
        <is>
          <t>Steve Binder is paramount in the history of music on television, as one of the founding creative minds behind music programs with racially...</t>
        </is>
      </c>
      <c r="G415" s="15" t="inlineStr">
        <is>
          <t>2023-04-04</t>
        </is>
      </c>
      <c r="H415" s="17" t="n">
        <v>834</v>
      </c>
      <c r="I415" s="15" t="inlineStr">
        <is>
          <t>/video/ivor-davis-up-close-and-personal-with-steve-binder/</t>
        </is>
      </c>
      <c r="J415" s="15" t="inlineStr">
        <is>
          <t>Keep (in collection)</t>
        </is>
      </c>
      <c r="K415" s="14" t="inlineStr"/>
      <c r="L415" s="16" t="inlineStr"/>
    </row>
    <row r="416">
      <c r="A416" s="10" t="inlineStr">
        <is>
          <t>About</t>
        </is>
      </c>
      <c r="B416" s="11" t="inlineStr"/>
      <c r="C416" s="10" t="inlineStr">
        <is>
          <t>Press &amp; Media</t>
        </is>
      </c>
      <c r="D416" s="10" t="inlineStr">
        <is>
          <t>Julie Tumamait-Stenslie: The Chumash Universe</t>
        </is>
      </c>
      <c r="E416" s="10" t="inlineStr">
        <is>
          <t>Video</t>
        </is>
      </c>
      <c r="F416" s="12" t="inlineStr">
        <is>
          <t>Gather your family around the computer and tune-in to Facebook Live this Sunday, November 15, 2020 at 11am for “Story Time at the...</t>
        </is>
      </c>
      <c r="G416" s="10" t="inlineStr">
        <is>
          <t>2021-11-08</t>
        </is>
      </c>
      <c r="H416" s="13" t="n">
        <v>681</v>
      </c>
      <c r="I416" s="10" t="inlineStr">
        <is>
          <t>/video/julie-tumamait-stenslie-the-chumash-universe/</t>
        </is>
      </c>
      <c r="J416" s="10" t="inlineStr">
        <is>
          <t>Keep (in collection)</t>
        </is>
      </c>
      <c r="K416" s="14" t="inlineStr"/>
      <c r="L416" s="12" t="inlineStr"/>
    </row>
    <row r="417">
      <c r="A417" s="15" t="inlineStr">
        <is>
          <t>About</t>
        </is>
      </c>
      <c r="B417" s="11" t="inlineStr"/>
      <c r="C417" s="15" t="inlineStr">
        <is>
          <t>Press &amp; Media</t>
        </is>
      </c>
      <c r="D417" s="15" t="inlineStr">
        <is>
          <t>Kaleidoscope Kandeo at MVC</t>
        </is>
      </c>
      <c r="E417" s="15" t="inlineStr">
        <is>
          <t>Video</t>
        </is>
      </c>
      <c r="F417" s="16" t="inlineStr">
        <is>
          <t>Kaleidoscope Kandeo by Deniz Nicole is on display at the Museum of Ventura County from Saturday, September 28—October 6, 2019. Kaleidoscope Kandeo by...</t>
        </is>
      </c>
      <c r="G417" s="15" t="inlineStr">
        <is>
          <t>2021-11-05</t>
        </is>
      </c>
      <c r="H417" s="17" t="n">
        <v>817</v>
      </c>
      <c r="I417" s="15" t="inlineStr">
        <is>
          <t>/video/kaleidoscope-kandeo-at-mvc/</t>
        </is>
      </c>
      <c r="J417" s="15" t="inlineStr">
        <is>
          <t>Keep (in collection)</t>
        </is>
      </c>
      <c r="K417" s="14" t="inlineStr"/>
      <c r="L417" s="16" t="inlineStr"/>
    </row>
    <row r="418">
      <c r="A418" s="10" t="inlineStr">
        <is>
          <t>About</t>
        </is>
      </c>
      <c r="B418" s="11" t="inlineStr"/>
      <c r="C418" s="10" t="inlineStr">
        <is>
          <t>Press &amp; Media</t>
        </is>
      </c>
      <c r="D418" s="10" t="inlineStr">
        <is>
          <t>Krystell Jimenez for Giving Tuesday</t>
        </is>
      </c>
      <c r="E418" s="10" t="inlineStr">
        <is>
          <t>Video</t>
        </is>
      </c>
      <c r="F418" s="12" t="inlineStr">
        <is>
          <t>This year we are participating in Giving Tuesday; a global generosity movement unleashing the power of radical generosity to transform communities around the...</t>
        </is>
      </c>
      <c r="G418" s="10" t="inlineStr">
        <is>
          <t>2021-12-03</t>
        </is>
      </c>
      <c r="H418" s="13" t="n">
        <v>719</v>
      </c>
      <c r="I418" s="10" t="inlineStr">
        <is>
          <t>/video/giving-tuesday/krystell-jimenez-for-giving-tuesday/</t>
        </is>
      </c>
      <c r="J418" s="10" t="inlineStr">
        <is>
          <t>Keep (in collection)</t>
        </is>
      </c>
      <c r="K418" s="14" t="inlineStr"/>
      <c r="L418" s="12" t="inlineStr"/>
    </row>
    <row r="419">
      <c r="A419" s="15" t="inlineStr">
        <is>
          <t>About</t>
        </is>
      </c>
      <c r="B419" s="11" t="inlineStr"/>
      <c r="C419" s="15" t="inlineStr">
        <is>
          <t>Press &amp; Media</t>
        </is>
      </c>
      <c r="D419" s="15" t="inlineStr">
        <is>
          <t>Legal Issues for Artists: Protecting Your Works from the Moment of Creation and Beyond</t>
        </is>
      </c>
      <c r="E419" s="15" t="inlineStr">
        <is>
          <t>Video</t>
        </is>
      </c>
      <c r="F419" s="16" t="inlineStr">
        <is>
          <t>The Museum of Ventura County &amp; the Ventura County Bar Association Present Legal Issues for Artists: Protecting Your Works from the Moment of...</t>
        </is>
      </c>
      <c r="G419" s="15" t="inlineStr">
        <is>
          <t>2022-01-27</t>
        </is>
      </c>
      <c r="H419" s="17" t="n">
        <v>938</v>
      </c>
      <c r="I419" s="15" t="inlineStr">
        <is>
          <t>/video/legal-issues-for-artists-protecting-your-works-from-the-moment-of-creation-and-beyond/</t>
        </is>
      </c>
      <c r="J419" s="15" t="inlineStr">
        <is>
          <t>Keep (in collection)</t>
        </is>
      </c>
      <c r="K419" s="14" t="inlineStr"/>
      <c r="L419" s="16" t="inlineStr"/>
    </row>
    <row r="420">
      <c r="A420" s="10" t="inlineStr">
        <is>
          <t>About</t>
        </is>
      </c>
      <c r="B420" s="11" t="inlineStr"/>
      <c r="C420" s="10" t="inlineStr">
        <is>
          <t>Press &amp; Media</t>
        </is>
      </c>
      <c r="D420" s="10" t="inlineStr">
        <is>
          <t>Leila Benoun Kaseke for Giving Tuesday</t>
        </is>
      </c>
      <c r="E420" s="10" t="inlineStr">
        <is>
          <t>Video</t>
        </is>
      </c>
      <c r="F420" s="12" t="inlineStr">
        <is>
          <t>This year we are participating in Giving Tuesday; a global generosity movement unleashing the power of radical generosity to transform communities around the...</t>
        </is>
      </c>
      <c r="G420" s="10" t="inlineStr">
        <is>
          <t>2021-12-03</t>
        </is>
      </c>
      <c r="H420" s="13" t="n">
        <v>720</v>
      </c>
      <c r="I420" s="10" t="inlineStr">
        <is>
          <t>/video/giving-tuesday/leila-benoun-kaseke-for-giving-tuesday/</t>
        </is>
      </c>
      <c r="J420" s="10" t="inlineStr">
        <is>
          <t>Keep (in collection)</t>
        </is>
      </c>
      <c r="K420" s="14" t="inlineStr"/>
      <c r="L420" s="12" t="inlineStr"/>
    </row>
    <row r="421">
      <c r="A421" s="15" t="inlineStr">
        <is>
          <t>About</t>
        </is>
      </c>
      <c r="B421" s="11" t="inlineStr"/>
      <c r="C421" s="15" t="inlineStr">
        <is>
          <t>Press &amp; Media</t>
        </is>
      </c>
      <c r="D421" s="15" t="inlineStr">
        <is>
          <t>Local History Happy Hour</t>
        </is>
      </c>
      <c r="E421" s="15" t="inlineStr">
        <is>
          <t>Video</t>
        </is>
      </c>
      <c r="F421" s="16" t="inlineStr"/>
      <c r="G421" s="15" t="inlineStr"/>
      <c r="H421" s="17" t="n">
        <v>735</v>
      </c>
      <c r="I421" s="15" t="inlineStr">
        <is>
          <t>/video/local-history-happy-hour/</t>
        </is>
      </c>
      <c r="J421" s="15" t="inlineStr">
        <is>
          <t>Keep (in collection)</t>
        </is>
      </c>
      <c r="K421" s="14" t="inlineStr"/>
      <c r="L421" s="16" t="inlineStr"/>
    </row>
    <row r="422">
      <c r="A422" s="10" t="inlineStr">
        <is>
          <t>About</t>
        </is>
      </c>
      <c r="B422" s="11" t="inlineStr"/>
      <c r="C422" s="10" t="inlineStr">
        <is>
          <t>Press &amp; Media</t>
        </is>
      </c>
      <c r="D422" s="10" t="inlineStr">
        <is>
          <t>Local History Happy Hour with Alicia Doyle</t>
        </is>
      </c>
      <c r="E422" s="10" t="inlineStr">
        <is>
          <t>Video</t>
        </is>
      </c>
      <c r="F422" s="12" t="inlineStr">
        <is>
          <t>The Museum of Ventura County invites you to join us for the next installment of our bi-monthly Zoom series, Local History Happy Hour....</t>
        </is>
      </c>
      <c r="G422" s="10" t="inlineStr">
        <is>
          <t>2025-04-18</t>
        </is>
      </c>
      <c r="H422" s="13" t="n">
        <v>892</v>
      </c>
      <c r="I422" s="10" t="inlineStr">
        <is>
          <t>/video/local-history-happy-hour-with-alicia-doyle/</t>
        </is>
      </c>
      <c r="J422" s="10" t="inlineStr">
        <is>
          <t>Keep (in collection)</t>
        </is>
      </c>
      <c r="K422" s="14" t="inlineStr"/>
      <c r="L422" s="12" t="inlineStr"/>
    </row>
    <row r="423">
      <c r="A423" s="15" t="inlineStr">
        <is>
          <t>About</t>
        </is>
      </c>
      <c r="B423" s="11" t="inlineStr"/>
      <c r="C423" s="15" t="inlineStr">
        <is>
          <t>Press &amp; Media</t>
        </is>
      </c>
      <c r="D423" s="15" t="inlineStr">
        <is>
          <t>Local History Happy Hour with Betsy Chess</t>
        </is>
      </c>
      <c r="E423" s="15" t="inlineStr">
        <is>
          <t>Video</t>
        </is>
      </c>
      <c r="F423" s="16" t="inlineStr">
        <is>
          <t>The Museum of Ventura County invites you to join us for the next installment of our bi-monthly Zoom series, Local History Happy Hour....</t>
        </is>
      </c>
      <c r="G423" s="15" t="inlineStr">
        <is>
          <t>2025-04-18</t>
        </is>
      </c>
      <c r="H423" s="17" t="n">
        <v>886</v>
      </c>
      <c r="I423" s="15" t="inlineStr">
        <is>
          <t>/video/local-history-happy-hour-with-betsy-chess/</t>
        </is>
      </c>
      <c r="J423" s="15" t="inlineStr">
        <is>
          <t>Keep (in collection)</t>
        </is>
      </c>
      <c r="K423" s="14" t="inlineStr"/>
      <c r="L423" s="16" t="inlineStr"/>
    </row>
    <row r="424">
      <c r="A424" s="10" t="inlineStr">
        <is>
          <t>About</t>
        </is>
      </c>
      <c r="B424" s="11" t="inlineStr"/>
      <c r="C424" s="10" t="inlineStr">
        <is>
          <t>Press &amp; Media</t>
        </is>
      </c>
      <c r="D424" s="10" t="inlineStr">
        <is>
          <t>Local History Happy Hour with Frank Barajas</t>
        </is>
      </c>
      <c r="E424" s="10" t="inlineStr">
        <is>
          <t>Video</t>
        </is>
      </c>
      <c r="F424" s="12" t="inlineStr">
        <is>
          <t>In this series, local authors and historians sit down with the Barbara Barnard Smith Chief Executive Officer Elena Brokaw to discuss their unique...</t>
        </is>
      </c>
      <c r="G424" s="10" t="inlineStr">
        <is>
          <t>2025-04-18</t>
        </is>
      </c>
      <c r="H424" s="13" t="n">
        <v>713</v>
      </c>
      <c r="I424" s="10" t="inlineStr">
        <is>
          <t>/video/local-history-happy-hour-with-frank-barajas/</t>
        </is>
      </c>
      <c r="J424" s="10" t="inlineStr">
        <is>
          <t>Keep (in collection)</t>
        </is>
      </c>
      <c r="K424" s="14" t="inlineStr"/>
      <c r="L424" s="12" t="inlineStr"/>
    </row>
    <row r="425">
      <c r="A425" s="15" t="inlineStr">
        <is>
          <t>About</t>
        </is>
      </c>
      <c r="B425" s="11" t="inlineStr"/>
      <c r="C425" s="15" t="inlineStr">
        <is>
          <t>Press &amp; Media</t>
        </is>
      </c>
      <c r="D425" s="15" t="inlineStr">
        <is>
          <t>Local History Happy Hour: Doug Halter “Give Me Time”</t>
        </is>
      </c>
      <c r="E425" s="15" t="inlineStr">
        <is>
          <t>Video</t>
        </is>
      </c>
      <c r="F425" s="16" t="inlineStr">
        <is>
          <t>The Museum of Ventura County invites you to join us for the next installment of our bi-monthly Zoom series, Local History Happy Hour....</t>
        </is>
      </c>
      <c r="G425" s="15" t="inlineStr">
        <is>
          <t>2025-04-18</t>
        </is>
      </c>
      <c r="H425" s="17" t="n">
        <v>767</v>
      </c>
      <c r="I425" s="15" t="inlineStr">
        <is>
          <t>/video/local-history-happy-hour-doug-halter-give-me-time/</t>
        </is>
      </c>
      <c r="J425" s="15" t="inlineStr">
        <is>
          <t>Keep (in collection)</t>
        </is>
      </c>
      <c r="K425" s="14" t="inlineStr"/>
      <c r="L425" s="16" t="inlineStr"/>
    </row>
    <row r="426">
      <c r="A426" s="10" t="inlineStr">
        <is>
          <t>About</t>
        </is>
      </c>
      <c r="B426" s="11" t="inlineStr"/>
      <c r="C426" s="10" t="inlineStr">
        <is>
          <t>Press &amp; Media</t>
        </is>
      </c>
      <c r="D426" s="10" t="inlineStr">
        <is>
          <t>Local History Happy Hour: Jeffrey Maulhardt “A History of Oxnard”</t>
        </is>
      </c>
      <c r="E426" s="10" t="inlineStr">
        <is>
          <t>Video</t>
        </is>
      </c>
      <c r="F426" s="12" t="inlineStr">
        <is>
          <t>The Museum of Ventura County invites you to join us for the next installment of our bi-monthly Zoom series, Local History Happy Hour....</t>
        </is>
      </c>
      <c r="G426" s="10" t="inlineStr">
        <is>
          <t>2025-04-18</t>
        </is>
      </c>
      <c r="H426" s="13" t="n">
        <v>791</v>
      </c>
      <c r="I426" s="10" t="inlineStr">
        <is>
          <t>/video/local-history-happy-hour-jeffrey-maulhardt-a-history-of-oxnard/</t>
        </is>
      </c>
      <c r="J426" s="10" t="inlineStr">
        <is>
          <t>Keep (in collection)</t>
        </is>
      </c>
      <c r="K426" s="14" t="inlineStr"/>
      <c r="L426" s="12" t="inlineStr"/>
    </row>
    <row r="427">
      <c r="A427" s="15" t="inlineStr">
        <is>
          <t>About</t>
        </is>
      </c>
      <c r="B427" s="11" t="inlineStr"/>
      <c r="C427" s="15" t="inlineStr">
        <is>
          <t>Press &amp; Media</t>
        </is>
      </c>
      <c r="D427" s="15" t="inlineStr">
        <is>
          <t>Local History Happy Hour: José Alamillo “Deportes: The Making of a Sporting Diaspora”</t>
        </is>
      </c>
      <c r="E427" s="15" t="inlineStr">
        <is>
          <t>Video</t>
        </is>
      </c>
      <c r="F427" s="16" t="inlineStr">
        <is>
          <t>The Museum of Ventura County invites you to join us for our new bi-monthly Zoom series, Local History Happy Hour. In this series,...</t>
        </is>
      </c>
      <c r="G427" s="15" t="inlineStr">
        <is>
          <t>2025-04-18</t>
        </is>
      </c>
      <c r="H427" s="17" t="n">
        <v>842</v>
      </c>
      <c r="I427" s="15" t="inlineStr">
        <is>
          <t>/video/local-history-happy-hour-jose-alamillo-deportes-the-making-of-a-sporting-diaspora/</t>
        </is>
      </c>
      <c r="J427" s="15" t="inlineStr">
        <is>
          <t>Keep (in collection)</t>
        </is>
      </c>
      <c r="K427" s="14" t="inlineStr"/>
      <c r="L427" s="16" t="inlineStr"/>
    </row>
    <row r="428">
      <c r="A428" s="10" t="inlineStr">
        <is>
          <t>About</t>
        </is>
      </c>
      <c r="B428" s="11" t="inlineStr"/>
      <c r="C428" s="10" t="inlineStr">
        <is>
          <t>Press &amp; Media</t>
        </is>
      </c>
      <c r="D428" s="10" t="inlineStr">
        <is>
          <t>Local History Happy Hour: Roz McGrath "Memoir of a Feminist"</t>
        </is>
      </c>
      <c r="E428" s="10" t="inlineStr">
        <is>
          <t>Video</t>
        </is>
      </c>
      <c r="F428" s="12" t="inlineStr">
        <is>
          <t>The Museum of Ventura County invites you to join us for our new bi-monthly Zoom series, Local History Happy Hour. In this series,...</t>
        </is>
      </c>
      <c r="G428" s="10" t="inlineStr">
        <is>
          <t>2021-11-05</t>
        </is>
      </c>
      <c r="H428" s="13" t="n">
        <v>889</v>
      </c>
      <c r="I428" s="10" t="inlineStr">
        <is>
          <t>/video/local-history-happy-hour-roz-mcgrath-memoir-of-a-feminist/</t>
        </is>
      </c>
      <c r="J428" s="10" t="inlineStr">
        <is>
          <t>Keep (in collection)</t>
        </is>
      </c>
      <c r="K428" s="14" t="inlineStr"/>
      <c r="L428" s="12" t="inlineStr"/>
    </row>
    <row r="429">
      <c r="A429" s="15" t="inlineStr">
        <is>
          <t>About</t>
        </is>
      </c>
      <c r="B429" s="11" t="inlineStr"/>
      <c r="C429" s="15" t="inlineStr">
        <is>
          <t>Press &amp; Media</t>
        </is>
      </c>
      <c r="D429" s="15" t="inlineStr">
        <is>
          <t>Margaret Garcia "In the Moment"</t>
        </is>
      </c>
      <c r="E429" s="15" t="inlineStr">
        <is>
          <t>Video</t>
        </is>
      </c>
      <c r="F429" s="16" t="inlineStr">
        <is>
          <t>This interview took place in Margaret’s studio on October 13, 2021. Arte Para la Gente is a retrospective exhibition featuring the work of...</t>
        </is>
      </c>
      <c r="G429" s="15" t="inlineStr">
        <is>
          <t>2021-12-21</t>
        </is>
      </c>
      <c r="H429" s="17" t="n">
        <v>791</v>
      </c>
      <c r="I429" s="15" t="inlineStr">
        <is>
          <t>/video/behind-the-exhibit/margaret-garcia-in-the-moment/</t>
        </is>
      </c>
      <c r="J429" s="15" t="inlineStr">
        <is>
          <t>Keep (in collection)</t>
        </is>
      </c>
      <c r="K429" s="14" t="inlineStr"/>
      <c r="L429" s="16" t="inlineStr"/>
    </row>
    <row r="430">
      <c r="A430" s="10" t="inlineStr">
        <is>
          <t>About</t>
        </is>
      </c>
      <c r="B430" s="11" t="inlineStr"/>
      <c r="C430" s="10" t="inlineStr">
        <is>
          <t>Press &amp; Media</t>
        </is>
      </c>
      <c r="D430" s="10" t="inlineStr">
        <is>
          <t>MB Hanrahan for Giving Tuesday</t>
        </is>
      </c>
      <c r="E430" s="10" t="inlineStr">
        <is>
          <t>Video</t>
        </is>
      </c>
      <c r="F430" s="12" t="inlineStr">
        <is>
          <t>We are in deep gratitude for @mbhuniverse for her contributions to our community and to the Museum of Ventura County. This year we...</t>
        </is>
      </c>
      <c r="G430" s="10" t="inlineStr">
        <is>
          <t>2021-12-03</t>
        </is>
      </c>
      <c r="H430" s="13" t="n">
        <v>739</v>
      </c>
      <c r="I430" s="10" t="inlineStr">
        <is>
          <t>/video/giving-tuesday/mb-hanrahan-for-giving-tuesday/</t>
        </is>
      </c>
      <c r="J430" s="10" t="inlineStr">
        <is>
          <t>Keep (in collection)</t>
        </is>
      </c>
      <c r="K430" s="14" t="inlineStr"/>
      <c r="L430" s="12" t="inlineStr"/>
    </row>
    <row r="431">
      <c r="A431" s="15" t="inlineStr">
        <is>
          <t>About</t>
        </is>
      </c>
      <c r="B431" s="11" t="inlineStr"/>
      <c r="C431" s="15" t="inlineStr">
        <is>
          <t>Press &amp; Media</t>
        </is>
      </c>
      <c r="D431" s="15" t="inlineStr">
        <is>
          <t>Message from MVC Barbara Barnard Smith Chief Executive Officer—March 26, 2020</t>
        </is>
      </c>
      <c r="E431" s="15" t="inlineStr">
        <is>
          <t>Video</t>
        </is>
      </c>
      <c r="F431" s="16" t="inlineStr">
        <is>
          <t>A weekly message from the Museum of Ventura County’s Barbara Barnard Smith Chief Executive Officer Elena Brokaw on the current status of the...</t>
        </is>
      </c>
      <c r="G431" s="15" t="inlineStr">
        <is>
          <t>2025-04-18</t>
        </is>
      </c>
      <c r="H431" s="17" t="n">
        <v>635</v>
      </c>
      <c r="I431" s="15" t="inlineStr">
        <is>
          <t>/video/message-from-mvc-executive-director-march-26-2020/</t>
        </is>
      </c>
      <c r="J431" s="15" t="inlineStr">
        <is>
          <t>Keep (in collection)</t>
        </is>
      </c>
      <c r="K431" s="14" t="inlineStr"/>
      <c r="L431" s="16" t="inlineStr"/>
    </row>
    <row r="432">
      <c r="A432" s="10" t="inlineStr">
        <is>
          <t>About</t>
        </is>
      </c>
      <c r="B432" s="11" t="inlineStr"/>
      <c r="C432" s="10" t="inlineStr">
        <is>
          <t>Press &amp; Media</t>
        </is>
      </c>
      <c r="D432" s="10" t="inlineStr">
        <is>
          <t>Message from MVC Research Library &amp; Archives Director — April 23, 2020</t>
        </is>
      </c>
      <c r="E432" s="10" t="inlineStr">
        <is>
          <t>Video</t>
        </is>
      </c>
      <c r="F432" s="12" t="inlineStr">
        <is>
          <t>A message from the Museum of Ventura County’s Research Library &amp; Archives Director Deya Terrafranca on the current status of the museum during...</t>
        </is>
      </c>
      <c r="G432" s="10" t="inlineStr">
        <is>
          <t>2021-11-05</t>
        </is>
      </c>
      <c r="H432" s="13" t="n">
        <v>630</v>
      </c>
      <c r="I432" s="10" t="inlineStr">
        <is>
          <t>/video/message-from-mvc-research-library-archives-director-april-23-2020/</t>
        </is>
      </c>
      <c r="J432" s="10" t="inlineStr">
        <is>
          <t>Keep (in collection)</t>
        </is>
      </c>
      <c r="K432" s="14" t="inlineStr"/>
      <c r="L432" s="12" t="inlineStr"/>
    </row>
    <row r="433">
      <c r="A433" s="15" t="inlineStr">
        <is>
          <t>About</t>
        </is>
      </c>
      <c r="B433" s="11" t="inlineStr"/>
      <c r="C433" s="15" t="inlineStr">
        <is>
          <t>Press &amp; Media</t>
        </is>
      </c>
      <c r="D433" s="15" t="inlineStr">
        <is>
          <t>Message from the MVC Team</t>
        </is>
      </c>
      <c r="E433" s="15" t="inlineStr">
        <is>
          <t>Video</t>
        </is>
      </c>
      <c r="F433" s="16" t="inlineStr"/>
      <c r="G433" s="15" t="inlineStr"/>
      <c r="H433" s="17" t="n">
        <v>565</v>
      </c>
      <c r="I433" s="15" t="inlineStr">
        <is>
          <t>/video/message-from-the-mvc-team/</t>
        </is>
      </c>
      <c r="J433" s="15" t="inlineStr">
        <is>
          <t>Keep (in collection)</t>
        </is>
      </c>
      <c r="K433" s="14" t="inlineStr"/>
      <c r="L433" s="16" t="inlineStr"/>
    </row>
    <row r="434">
      <c r="A434" s="10" t="inlineStr">
        <is>
          <t>About</t>
        </is>
      </c>
      <c r="B434" s="11" t="inlineStr"/>
      <c r="C434" s="10" t="inlineStr">
        <is>
          <t>Press &amp; Media</t>
        </is>
      </c>
      <c r="D434" s="10" t="inlineStr">
        <is>
          <t>Museum of Ventura County announces return of Bonita C. McFarland Scholarship</t>
        </is>
      </c>
      <c r="E434" s="10" t="inlineStr">
        <is>
          <t>Press release</t>
        </is>
      </c>
      <c r="F434" s="12" t="inlineStr">
        <is>
          <t>Now accepting applications through February 28, 2022.</t>
        </is>
      </c>
      <c r="G434" s="10" t="inlineStr">
        <is>
          <t>2021-11-16</t>
        </is>
      </c>
      <c r="H434" s="13" t="n">
        <v>873</v>
      </c>
      <c r="I434" s="10" t="inlineStr">
        <is>
          <t>/press/museum-of-ventura-county-announces-return-of-bonita-c-mcfarland-scholarship/</t>
        </is>
      </c>
      <c r="J434" s="10" t="inlineStr">
        <is>
          <t>Keep (in collection)</t>
        </is>
      </c>
      <c r="K434" s="14" t="inlineStr"/>
      <c r="L434" s="12" t="inlineStr"/>
    </row>
    <row r="435">
      <c r="A435" s="15" t="inlineStr">
        <is>
          <t>About</t>
        </is>
      </c>
      <c r="B435" s="11" t="inlineStr"/>
      <c r="C435" s="15" t="inlineStr">
        <is>
          <t>Press &amp; Media</t>
        </is>
      </c>
      <c r="D435" s="15" t="inlineStr">
        <is>
          <t>Museum of Ventura County Elects New Board</t>
        </is>
      </c>
      <c r="E435" s="15" t="inlineStr">
        <is>
          <t>Press release</t>
        </is>
      </c>
      <c r="F435" s="16" t="inlineStr">
        <is>
          <t>“Our mission is to present the history, events, activities and art that have created the culture of Ventura County, and we are fortunate to have these leaders at the helm.”</t>
        </is>
      </c>
      <c r="G435" s="15" t="inlineStr">
        <is>
          <t>2017-11-17</t>
        </is>
      </c>
      <c r="H435" s="17" t="n">
        <v>1890</v>
      </c>
      <c r="I435" s="15" t="inlineStr">
        <is>
          <t>/press/museum-ventura-county-elects-new-board/</t>
        </is>
      </c>
      <c r="J435" s="15" t="inlineStr">
        <is>
          <t>Keep (in collection)</t>
        </is>
      </c>
      <c r="K435" s="14" t="inlineStr"/>
      <c r="L435" s="16" t="inlineStr"/>
    </row>
    <row r="436">
      <c r="A436" s="10" t="inlineStr">
        <is>
          <t>About</t>
        </is>
      </c>
      <c r="B436" s="11" t="inlineStr"/>
      <c r="C436" s="10" t="inlineStr">
        <is>
          <t>Press &amp; Media</t>
        </is>
      </c>
      <c r="D436" s="10" t="inlineStr">
        <is>
          <t>Museum Presents Opportunity for Partnership/Sub-Lease Museum Property</t>
        </is>
      </c>
      <c r="E436" s="10" t="inlineStr">
        <is>
          <t>Page</t>
        </is>
      </c>
      <c r="F436" s="12" t="inlineStr">
        <is>
          <t>Request for Proposal available to interested organizations</t>
        </is>
      </c>
      <c r="G436" s="10" t="inlineStr">
        <is>
          <t>2018-07-03</t>
        </is>
      </c>
      <c r="H436" s="13" t="n">
        <v>810</v>
      </c>
      <c r="I436" s="10" t="inlineStr">
        <is>
          <t>/museum-presents-opportunity-for-partnership-sub-lease-museum-property/</t>
        </is>
      </c>
      <c r="J436" s="10" t="inlineStr">
        <is>
          <t>Review / likely archive</t>
        </is>
      </c>
      <c r="K436" s="14" t="inlineStr"/>
      <c r="L436" s="12" t="inlineStr">
        <is>
          <t>Dated notice.</t>
        </is>
      </c>
    </row>
    <row r="437">
      <c r="A437" s="15" t="inlineStr">
        <is>
          <t>About</t>
        </is>
      </c>
      <c r="B437" s="11" t="inlineStr"/>
      <c r="C437" s="15" t="inlineStr">
        <is>
          <t>Press &amp; Media</t>
        </is>
      </c>
      <c r="D437" s="15" t="inlineStr">
        <is>
          <t>MVC Insider</t>
        </is>
      </c>
      <c r="E437" s="15" t="inlineStr">
        <is>
          <t>Video</t>
        </is>
      </c>
      <c r="F437" s="16" t="inlineStr"/>
      <c r="G437" s="15" t="inlineStr"/>
      <c r="H437" s="17" t="n">
        <v>498</v>
      </c>
      <c r="I437" s="15" t="inlineStr">
        <is>
          <t>/video/mvc-insider/</t>
        </is>
      </c>
      <c r="J437" s="15" t="inlineStr">
        <is>
          <t>Keep (in collection)</t>
        </is>
      </c>
      <c r="K437" s="14" t="inlineStr"/>
      <c r="L437" s="16" t="inlineStr"/>
    </row>
    <row r="438">
      <c r="A438" s="10" t="inlineStr">
        <is>
          <t>About</t>
        </is>
      </c>
      <c r="B438" s="11" t="inlineStr"/>
      <c r="C438" s="10" t="inlineStr">
        <is>
          <t>Press &amp; Media</t>
        </is>
      </c>
      <c r="D438" s="10" t="inlineStr">
        <is>
          <t>MVC Insider (Season 1)</t>
        </is>
      </c>
      <c r="E438" s="10" t="inlineStr">
        <is>
          <t>Video</t>
        </is>
      </c>
      <c r="F438" s="12" t="inlineStr"/>
      <c r="G438" s="10" t="inlineStr"/>
      <c r="H438" s="13" t="n">
        <v>711</v>
      </c>
      <c r="I438" s="10" t="inlineStr">
        <is>
          <t>/video/mvc-insider/mvc-insider-season-1/</t>
        </is>
      </c>
      <c r="J438" s="10" t="inlineStr">
        <is>
          <t>Keep (in collection)</t>
        </is>
      </c>
      <c r="K438" s="14" t="inlineStr"/>
      <c r="L438" s="12" t="inlineStr"/>
    </row>
    <row r="439">
      <c r="A439" s="15" t="inlineStr">
        <is>
          <t>About</t>
        </is>
      </c>
      <c r="B439" s="11" t="inlineStr"/>
      <c r="C439" s="15" t="inlineStr">
        <is>
          <t>Press &amp; Media</t>
        </is>
      </c>
      <c r="D439" s="15" t="inlineStr">
        <is>
          <t>MVC Insider (Season 2)</t>
        </is>
      </c>
      <c r="E439" s="15" t="inlineStr">
        <is>
          <t>Video</t>
        </is>
      </c>
      <c r="F439" s="16" t="inlineStr"/>
      <c r="G439" s="15" t="inlineStr"/>
      <c r="H439" s="17" t="n">
        <v>664</v>
      </c>
      <c r="I439" s="15" t="inlineStr">
        <is>
          <t>/video/mvc-insider/mvc-insider-season-2/</t>
        </is>
      </c>
      <c r="J439" s="15" t="inlineStr">
        <is>
          <t>Keep (in collection)</t>
        </is>
      </c>
      <c r="K439" s="14" t="inlineStr"/>
      <c r="L439" s="16" t="inlineStr"/>
    </row>
    <row r="440">
      <c r="A440" s="10" t="inlineStr">
        <is>
          <t>About</t>
        </is>
      </c>
      <c r="B440" s="11" t="inlineStr"/>
      <c r="C440" s="10" t="inlineStr">
        <is>
          <t>Press &amp; Media</t>
        </is>
      </c>
      <c r="D440" s="10" t="inlineStr">
        <is>
          <t>MVC Insider (Season 3)</t>
        </is>
      </c>
      <c r="E440" s="10" t="inlineStr">
        <is>
          <t>Video</t>
        </is>
      </c>
      <c r="F440" s="12" t="inlineStr"/>
      <c r="G440" s="10" t="inlineStr"/>
      <c r="H440" s="13" t="n">
        <v>660</v>
      </c>
      <c r="I440" s="10" t="inlineStr">
        <is>
          <t>/video/mvc-insider/mvc-insider-season-3/</t>
        </is>
      </c>
      <c r="J440" s="10" t="inlineStr">
        <is>
          <t>Keep (in collection)</t>
        </is>
      </c>
      <c r="K440" s="14" t="inlineStr"/>
      <c r="L440" s="12" t="inlineStr"/>
    </row>
    <row r="441">
      <c r="A441" s="15" t="inlineStr">
        <is>
          <t>About</t>
        </is>
      </c>
      <c r="B441" s="11" t="inlineStr"/>
      <c r="C441" s="15" t="inlineStr">
        <is>
          <t>Press &amp; Media</t>
        </is>
      </c>
      <c r="D441" s="15" t="inlineStr">
        <is>
          <t>MVC Insider Ep. 1 (Season 1) — Collections: Borate Mining Co.</t>
        </is>
      </c>
      <c r="E441" s="15" t="inlineStr">
        <is>
          <t>Video</t>
        </is>
      </c>
      <c r="F441" s="16" t="inlineStr">
        <is>
          <t>Welcome to the first episode of “MVC Insider.” We’re joining you live from the Museum of Ventura County in Downtown Ventura. “MVC Insider”...</t>
        </is>
      </c>
      <c r="G441" s="15" t="inlineStr">
        <is>
          <t>2021-12-01</t>
        </is>
      </c>
      <c r="H441" s="17" t="n">
        <v>701</v>
      </c>
      <c r="I441" s="15" t="inlineStr">
        <is>
          <t>/video/mvc-insider/mvc-insider-season-1/mvc-insider-ep-1-season-1-collections-borate-mining-co/</t>
        </is>
      </c>
      <c r="J441" s="15" t="inlineStr">
        <is>
          <t>Keep (in collection)</t>
        </is>
      </c>
      <c r="K441" s="14" t="inlineStr"/>
      <c r="L441" s="16" t="inlineStr"/>
    </row>
    <row r="442">
      <c r="A442" s="10" t="inlineStr">
        <is>
          <t>About</t>
        </is>
      </c>
      <c r="B442" s="11" t="inlineStr"/>
      <c r="C442" s="10" t="inlineStr">
        <is>
          <t>Press &amp; Media</t>
        </is>
      </c>
      <c r="D442" s="10" t="inlineStr">
        <is>
          <t>MVC Insider Ep. 1 (Season 2) – Arte Forastero</t>
        </is>
      </c>
      <c r="E442" s="10" t="inlineStr">
        <is>
          <t>Video</t>
        </is>
      </c>
      <c r="F442" s="12" t="inlineStr">
        <is>
          <t>Join us on Facebook Live for the Season 2 premiere of “MVC Insider” this Friday, October 23rd at 10am! Artists Emma Akmakdjian and...</t>
        </is>
      </c>
      <c r="G442" s="10" t="inlineStr">
        <is>
          <t>2021-12-09</t>
        </is>
      </c>
      <c r="H442" s="13" t="n">
        <v>731</v>
      </c>
      <c r="I442" s="10" t="inlineStr">
        <is>
          <t>/video/mvc-insider-ep-1-season-2-arte-forastero/</t>
        </is>
      </c>
      <c r="J442" s="10" t="inlineStr">
        <is>
          <t>Keep (in collection)</t>
        </is>
      </c>
      <c r="K442" s="14" t="inlineStr"/>
      <c r="L442" s="12" t="inlineStr"/>
    </row>
    <row r="443">
      <c r="A443" s="15" t="inlineStr">
        <is>
          <t>About</t>
        </is>
      </c>
      <c r="B443" s="11" t="inlineStr"/>
      <c r="C443" s="15" t="inlineStr">
        <is>
          <t>Press &amp; Media</t>
        </is>
      </c>
      <c r="D443" s="15" t="inlineStr">
        <is>
          <t>MVC Insider Ep. 1 (Season 3) — Erle Stanley Gardner</t>
        </is>
      </c>
      <c r="E443" s="15" t="inlineStr">
        <is>
          <t>Video</t>
        </is>
      </c>
      <c r="F443" s="16" t="inlineStr">
        <is>
          <t>We are officially back with Season 3 of “MVC Insider”! Join us on Facebook Live for the next episode of MVC Insider this...</t>
        </is>
      </c>
      <c r="G443" s="15" t="inlineStr">
        <is>
          <t>2022-01-27</t>
        </is>
      </c>
      <c r="H443" s="17" t="n">
        <v>667</v>
      </c>
      <c r="I443" s="15" t="inlineStr">
        <is>
          <t>/video/mvc-insider/mvc-insider-season-3/mvc-insider-ep-1-season-3-erle-stanley-gardner/</t>
        </is>
      </c>
      <c r="J443" s="15" t="inlineStr">
        <is>
          <t>Keep (in collection)</t>
        </is>
      </c>
      <c r="K443" s="14" t="inlineStr"/>
      <c r="L443" s="16" t="inlineStr"/>
    </row>
    <row r="444">
      <c r="A444" s="10" t="inlineStr">
        <is>
          <t>About</t>
        </is>
      </c>
      <c r="B444" s="11" t="inlineStr"/>
      <c r="C444" s="10" t="inlineStr">
        <is>
          <t>Press &amp; Media</t>
        </is>
      </c>
      <c r="D444" s="10" t="inlineStr">
        <is>
          <t>MVC Insider Ep. 2 (Season 1) — Ag Museum/Throwing Shade</t>
        </is>
      </c>
      <c r="E444" s="10" t="inlineStr">
        <is>
          <t>Video</t>
        </is>
      </c>
      <c r="F444" s="12" t="inlineStr">
        <is>
          <t>Welcome to the first episode of “MVC Insider.” We’re joining you live from the Museum of Ventura Welcome to the next episode of...</t>
        </is>
      </c>
      <c r="G444" s="10" t="inlineStr">
        <is>
          <t>2021-12-01</t>
        </is>
      </c>
      <c r="H444" s="13" t="n">
        <v>708</v>
      </c>
      <c r="I444" s="10" t="inlineStr">
        <is>
          <t>/video/mvc-insider/mvc-insider-season-1/mvc-insider-ep-2-season-1-ag-museum-throwing-shade-2/</t>
        </is>
      </c>
      <c r="J444" s="10" t="inlineStr">
        <is>
          <t>Keep (in collection)</t>
        </is>
      </c>
      <c r="K444" s="14" t="inlineStr"/>
      <c r="L444" s="12" t="inlineStr"/>
    </row>
    <row r="445">
      <c r="A445" s="15" t="inlineStr">
        <is>
          <t>About</t>
        </is>
      </c>
      <c r="B445" s="11" t="inlineStr"/>
      <c r="C445" s="15" t="inlineStr">
        <is>
          <t>Press &amp; Media</t>
        </is>
      </c>
      <c r="D445" s="15" t="inlineStr">
        <is>
          <t>MVC Insider Ep. 2 (Season 2) – Uncovered Relics: Ventura High</t>
        </is>
      </c>
      <c r="E445" s="15" t="inlineStr">
        <is>
          <t>Video</t>
        </is>
      </c>
      <c r="F445" s="16" t="inlineStr">
        <is>
          <t>Join us on Facebook Live for the next episode of “MVC Insider” this Friday, November 6, 2020 at 9am! Krystell Jimenez, Project Archivist,...</t>
        </is>
      </c>
      <c r="G445" s="15" t="inlineStr">
        <is>
          <t>2021-11-05</t>
        </is>
      </c>
      <c r="H445" s="17" t="n">
        <v>700</v>
      </c>
      <c r="I445" s="15" t="inlineStr">
        <is>
          <t>/video/mvc-insider-ep-2-season-2-uncovered-relics-ventura-high/</t>
        </is>
      </c>
      <c r="J445" s="15" t="inlineStr">
        <is>
          <t>Keep (in collection)</t>
        </is>
      </c>
      <c r="K445" s="14" t="inlineStr"/>
      <c r="L445" s="16" t="inlineStr"/>
    </row>
    <row r="446">
      <c r="A446" s="10" t="inlineStr">
        <is>
          <t>About</t>
        </is>
      </c>
      <c r="B446" s="11" t="inlineStr"/>
      <c r="C446" s="10" t="inlineStr">
        <is>
          <t>Press &amp; Media</t>
        </is>
      </c>
      <c r="D446" s="10" t="inlineStr">
        <is>
          <t>MVC Insider Ep. 2 (Season 3) — Prohibition</t>
        </is>
      </c>
      <c r="E446" s="10" t="inlineStr">
        <is>
          <t>Video</t>
        </is>
      </c>
      <c r="F446" s="12" t="inlineStr">
        <is>
          <t>For this episode of MVC Insider, we take a dive into the prohibition era in Ventura County with history buff and Library volunteer...</t>
        </is>
      </c>
      <c r="G446" s="10" t="inlineStr">
        <is>
          <t>2022-01-27</t>
        </is>
      </c>
      <c r="H446" s="13" t="n">
        <v>654</v>
      </c>
      <c r="I446" s="10" t="inlineStr">
        <is>
          <t>/video/mvc-insider/mvc-insider-season-3/mvc-insider-ep-2-season-3-prohibition/</t>
        </is>
      </c>
      <c r="J446" s="10" t="inlineStr">
        <is>
          <t>Keep (in collection)</t>
        </is>
      </c>
      <c r="K446" s="14" t="inlineStr"/>
      <c r="L446" s="12" t="inlineStr"/>
    </row>
    <row r="447">
      <c r="A447" s="15" t="inlineStr">
        <is>
          <t>About</t>
        </is>
      </c>
      <c r="B447" s="11" t="inlineStr"/>
      <c r="C447" s="15" t="inlineStr">
        <is>
          <t>Press &amp; Media</t>
        </is>
      </c>
      <c r="D447" s="15" t="inlineStr">
        <is>
          <t>MVC Insider Ep. 3 (Season 1) — Art In Times of Crisis</t>
        </is>
      </c>
      <c r="E447" s="15" t="inlineStr">
        <is>
          <t>Video</t>
        </is>
      </c>
      <c r="F447" s="16" t="inlineStr">
        <is>
          <t>Welcome to the next episode of “MVC Insider.” We’re joining you live from the Museum of Ventura County in Downtown Ventura. “MVC Insider”...</t>
        </is>
      </c>
      <c r="G447" s="15" t="inlineStr">
        <is>
          <t>2021-12-01</t>
        </is>
      </c>
      <c r="H447" s="17" t="n">
        <v>694</v>
      </c>
      <c r="I447" s="15" t="inlineStr">
        <is>
          <t>/video/mvc-insider/mvc-insider-season-1/mvc-insider-ep-3-season-1-art-in-times-of-crisis-2/</t>
        </is>
      </c>
      <c r="J447" s="15" t="inlineStr">
        <is>
          <t>Keep (in collection)</t>
        </is>
      </c>
      <c r="K447" s="14" t="inlineStr"/>
      <c r="L447" s="16" t="inlineStr"/>
    </row>
    <row r="448">
      <c r="A448" s="10" t="inlineStr">
        <is>
          <t>About</t>
        </is>
      </c>
      <c r="B448" s="11" t="inlineStr"/>
      <c r="C448" s="10" t="inlineStr">
        <is>
          <t>Press &amp; Media</t>
        </is>
      </c>
      <c r="D448" s="10" t="inlineStr">
        <is>
          <t>MVC Insider Ep. 3 (Season 2) — Collections: Marcelling</t>
        </is>
      </c>
      <c r="E448" s="10" t="inlineStr">
        <is>
          <t>Video</t>
        </is>
      </c>
      <c r="F448" s="12" t="inlineStr">
        <is>
          <t>After a four-month hiatus, Season 2 of “MVC Insider” resumes this Friday, February 26, 2021 at 10am! Join us as The Smith-Hobson Family...</t>
        </is>
      </c>
      <c r="G448" s="10" t="inlineStr">
        <is>
          <t>2021-11-05</t>
        </is>
      </c>
      <c r="H448" s="13" t="n">
        <v>723</v>
      </c>
      <c r="I448" s="10" t="inlineStr">
        <is>
          <t>/video/mvc-insider-ep-3-season-2-collections-marcelling/</t>
        </is>
      </c>
      <c r="J448" s="10" t="inlineStr">
        <is>
          <t>Keep (in collection)</t>
        </is>
      </c>
      <c r="K448" s="14" t="inlineStr"/>
      <c r="L448" s="12" t="inlineStr"/>
    </row>
    <row r="449">
      <c r="A449" s="15" t="inlineStr">
        <is>
          <t>About</t>
        </is>
      </c>
      <c r="B449" s="11" t="inlineStr"/>
      <c r="C449" s="15" t="inlineStr">
        <is>
          <t>Press &amp; Media</t>
        </is>
      </c>
      <c r="D449" s="15" t="inlineStr">
        <is>
          <t>MVC Insider Ep. 3 (Season 3) — Lucy Hicks Anderson</t>
        </is>
      </c>
      <c r="E449" s="15" t="inlineStr">
        <is>
          <t>Video</t>
        </is>
      </c>
      <c r="F449" s="16" t="inlineStr">
        <is>
          <t>Get to know your local trans icon and trailblazer Lucy Hicks Anderson! Lucy was the first trans women in history to fight for...</t>
        </is>
      </c>
      <c r="G449" s="15" t="inlineStr">
        <is>
          <t>2022-01-27</t>
        </is>
      </c>
      <c r="H449" s="17" t="n">
        <v>706</v>
      </c>
      <c r="I449" s="15" t="inlineStr">
        <is>
          <t>/video/mvc-insider/mvc-insider-season-3/mvc-insider-ep-3-season-3-lucy-hicks-anderson/</t>
        </is>
      </c>
      <c r="J449" s="15" t="inlineStr">
        <is>
          <t>Keep (in collection)</t>
        </is>
      </c>
      <c r="K449" s="14" t="inlineStr"/>
      <c r="L449" s="16" t="inlineStr"/>
    </row>
    <row r="450">
      <c r="A450" s="10" t="inlineStr">
        <is>
          <t>About</t>
        </is>
      </c>
      <c r="B450" s="11" t="inlineStr"/>
      <c r="C450" s="10" t="inlineStr">
        <is>
          <t>Press &amp; Media</t>
        </is>
      </c>
      <c r="D450" s="10" t="inlineStr">
        <is>
          <t>MVC Insider Ep. 4 (Season 1) — Project Archivist</t>
        </is>
      </c>
      <c r="E450" s="10" t="inlineStr">
        <is>
          <t>Video</t>
        </is>
      </c>
      <c r="F450" s="12" t="inlineStr">
        <is>
          <t>Welcome to the next episode of “MVC Insider.” We’re joining you live from Downtown Ventura. “MVC Insider” offers viewers a unique, in-depth glimpse...</t>
        </is>
      </c>
      <c r="G450" s="10" t="inlineStr">
        <is>
          <t>2021-12-01</t>
        </is>
      </c>
      <c r="H450" s="13" t="n">
        <v>650</v>
      </c>
      <c r="I450" s="10" t="inlineStr">
        <is>
          <t>/video/mvc-insider/mvc-insider-season-1/mvc-insider-ep-4-season-1-project-archivist-2/</t>
        </is>
      </c>
      <c r="J450" s="10" t="inlineStr">
        <is>
          <t>Keep (in collection)</t>
        </is>
      </c>
      <c r="K450" s="14" t="inlineStr"/>
      <c r="L450" s="12" t="inlineStr"/>
    </row>
    <row r="451">
      <c r="A451" s="15" t="inlineStr">
        <is>
          <t>About</t>
        </is>
      </c>
      <c r="B451" s="11" t="inlineStr"/>
      <c r="C451" s="15" t="inlineStr">
        <is>
          <t>Press &amp; Media</t>
        </is>
      </c>
      <c r="D451" s="15" t="inlineStr">
        <is>
          <t>MVC Insider Ep. 4 (Season 2) — Huelga! at the Ag Museum</t>
        </is>
      </c>
      <c r="E451" s="15" t="inlineStr">
        <is>
          <t>Video</t>
        </is>
      </c>
      <c r="F451" s="16" t="inlineStr">
        <is>
          <t>Join us this Friday, March 12th at 10am on Facebook Live for the next episode of MVC Insider with Chief Curator of Exhibits...</t>
        </is>
      </c>
      <c r="G451" s="15" t="inlineStr">
        <is>
          <t>2021-11-05</t>
        </is>
      </c>
      <c r="H451" s="17" t="n">
        <v>704</v>
      </c>
      <c r="I451" s="15" t="inlineStr">
        <is>
          <t>/video/mvc-insider-ep-4-season-2-huelga-at-the-ag-museum/</t>
        </is>
      </c>
      <c r="J451" s="15" t="inlineStr">
        <is>
          <t>Keep (in collection)</t>
        </is>
      </c>
      <c r="K451" s="14" t="inlineStr"/>
      <c r="L451" s="16" t="inlineStr"/>
    </row>
    <row r="452">
      <c r="A452" s="10" t="inlineStr">
        <is>
          <t>About</t>
        </is>
      </c>
      <c r="B452" s="11" t="inlineStr"/>
      <c r="C452" s="10" t="inlineStr">
        <is>
          <t>Press &amp; Media</t>
        </is>
      </c>
      <c r="D452" s="10" t="inlineStr">
        <is>
          <t>MVC Insider Ep. 4 (Season 3) — Mapping Ventura County</t>
        </is>
      </c>
      <c r="E452" s="10" t="inlineStr">
        <is>
          <t>Video</t>
        </is>
      </c>
      <c r="F452" s="12" t="inlineStr">
        <is>
          <t>The Research Library at the Museum of Ventura County is hard at work uncovering the names we’ve used to call our home, Ventura...</t>
        </is>
      </c>
      <c r="G452" s="10" t="inlineStr">
        <is>
          <t>2022-01-27</t>
        </is>
      </c>
      <c r="H452" s="13" t="n">
        <v>672</v>
      </c>
      <c r="I452" s="10" t="inlineStr">
        <is>
          <t>/video/mvc-insider/mvc-insider-season-3/mvc-insider-ep-4-season-3-mapping-ventura-county/</t>
        </is>
      </c>
      <c r="J452" s="10" t="inlineStr">
        <is>
          <t>Keep (in collection)</t>
        </is>
      </c>
      <c r="K452" s="14" t="inlineStr"/>
      <c r="L452" s="12" t="inlineStr"/>
    </row>
    <row r="453">
      <c r="A453" s="15" t="inlineStr">
        <is>
          <t>About</t>
        </is>
      </c>
      <c r="B453" s="11" t="inlineStr"/>
      <c r="C453" s="15" t="inlineStr">
        <is>
          <t>Press &amp; Media</t>
        </is>
      </c>
      <c r="D453" s="15" t="inlineStr">
        <is>
          <t>MVC Insider Ep. 5 (Season 1) — Tilling in Ventura County</t>
        </is>
      </c>
      <c r="E453" s="15" t="inlineStr">
        <is>
          <t>Video</t>
        </is>
      </c>
      <c r="F453" s="16" t="inlineStr">
        <is>
          <t>Welcome to the next episode of “MVC Insider.” We’re joining you live from the Agriculture Museum in Santa Paula. “MVC Insider” offers viewers a unique,...</t>
        </is>
      </c>
      <c r="G453" s="15" t="inlineStr">
        <is>
          <t>2021-12-01</t>
        </is>
      </c>
      <c r="H453" s="17" t="n">
        <v>669</v>
      </c>
      <c r="I453" s="15" t="inlineStr">
        <is>
          <t>/video/mvc-insider/mvc-insider-season-1/mvc-insider-ep-5-season-1-tilling-in-ventura-county-2/</t>
        </is>
      </c>
      <c r="J453" s="15" t="inlineStr">
        <is>
          <t>Keep (in collection)</t>
        </is>
      </c>
      <c r="K453" s="14" t="inlineStr"/>
      <c r="L453" s="16" t="inlineStr"/>
    </row>
    <row r="454">
      <c r="A454" s="10" t="inlineStr">
        <is>
          <t>About</t>
        </is>
      </c>
      <c r="B454" s="11" t="inlineStr"/>
      <c r="C454" s="10" t="inlineStr">
        <is>
          <t>Press &amp; Media</t>
        </is>
      </c>
      <c r="D454" s="10" t="inlineStr">
        <is>
          <t>MVC Insider Ep. 5 (Season 2) — Ag Museum Garden</t>
        </is>
      </c>
      <c r="E454" s="10" t="inlineStr">
        <is>
          <t>Video</t>
        </is>
      </c>
      <c r="F454" s="12" t="inlineStr">
        <is>
          <t>Join us on Facebook Live for the next episode of “MVC Insider” this Friday, March 26 at 10am! UC Master Gardener Melinda Petit...</t>
        </is>
      </c>
      <c r="G454" s="10" t="inlineStr">
        <is>
          <t>2021-11-05</t>
        </is>
      </c>
      <c r="H454" s="13" t="n">
        <v>796</v>
      </c>
      <c r="I454" s="10" t="inlineStr">
        <is>
          <t>/video/mvc-insider-ep-5-season-2-ag-museum-garden/</t>
        </is>
      </c>
      <c r="J454" s="10" t="inlineStr">
        <is>
          <t>Keep (in collection)</t>
        </is>
      </c>
      <c r="K454" s="14" t="inlineStr"/>
      <c r="L454" s="12" t="inlineStr"/>
    </row>
    <row r="455">
      <c r="A455" s="15" t="inlineStr">
        <is>
          <t>About</t>
        </is>
      </c>
      <c r="B455" s="11" t="inlineStr"/>
      <c r="C455" s="15" t="inlineStr">
        <is>
          <t>Press &amp; Media</t>
        </is>
      </c>
      <c r="D455" s="15" t="inlineStr">
        <is>
          <t>MVC Insider Ep. 5 (Season 3) — The Prairie Dress</t>
        </is>
      </c>
      <c r="E455" s="15" t="inlineStr">
        <is>
          <t>Video</t>
        </is>
      </c>
      <c r="F455" s="16" t="inlineStr">
        <is>
          <t>The prairie dress, you see it everywhere now, from the streets of bohemian Ojai, in your lifestyle magazine, on billboards… Why is that?...</t>
        </is>
      </c>
      <c r="G455" s="15" t="inlineStr">
        <is>
          <t>2022-01-27</t>
        </is>
      </c>
      <c r="H455" s="17" t="n">
        <v>653</v>
      </c>
      <c r="I455" s="15" t="inlineStr">
        <is>
          <t>/video/mvc-insider/mvc-insider-season-3/mvc-insider-ep-5-season-3-the-prairie-dress/</t>
        </is>
      </c>
      <c r="J455" s="15" t="inlineStr">
        <is>
          <t>Keep (in collection)</t>
        </is>
      </c>
      <c r="K455" s="14" t="inlineStr"/>
      <c r="L455" s="16" t="inlineStr"/>
    </row>
    <row r="456">
      <c r="A456" s="10" t="inlineStr">
        <is>
          <t>About</t>
        </is>
      </c>
      <c r="B456" s="11" t="inlineStr"/>
      <c r="C456" s="10" t="inlineStr">
        <is>
          <t>Press &amp; Media</t>
        </is>
      </c>
      <c r="D456" s="10" t="inlineStr">
        <is>
          <t>MVC Insider Ep. 6 (Season 1) — Uncovering Black History in Ventura County</t>
        </is>
      </c>
      <c r="E456" s="10" t="inlineStr">
        <is>
          <t>Video</t>
        </is>
      </c>
      <c r="F456" s="12" t="inlineStr">
        <is>
          <t>Welcome to the season one finale of MVC Insider! We’re joining you live from the Museum of Ventura County in Downtown Ventura. “MVC...</t>
        </is>
      </c>
      <c r="G456" s="10" t="inlineStr">
        <is>
          <t>2021-12-01</t>
        </is>
      </c>
      <c r="H456" s="13" t="n">
        <v>713</v>
      </c>
      <c r="I456" s="10" t="inlineStr">
        <is>
          <t>/video/mvc-insider/mvc-insider-season-1/mvc-insider-ep-6-season-1-uncovering-black-history-in-ventura-county/</t>
        </is>
      </c>
      <c r="J456" s="10" t="inlineStr">
        <is>
          <t>Keep (in collection)</t>
        </is>
      </c>
      <c r="K456" s="14" t="inlineStr"/>
      <c r="L456" s="12" t="inlineStr"/>
    </row>
    <row r="457">
      <c r="A457" s="15" t="inlineStr">
        <is>
          <t>About</t>
        </is>
      </c>
      <c r="B457" s="11" t="inlineStr"/>
      <c r="C457" s="15" t="inlineStr">
        <is>
          <t>Press &amp; Media</t>
        </is>
      </c>
      <c r="D457" s="15" t="inlineStr">
        <is>
          <t>MVC Presents a Zoom Conversation: Covid-19 Member Impact Update</t>
        </is>
      </c>
      <c r="E457" s="15" t="inlineStr">
        <is>
          <t>Video</t>
        </is>
      </c>
      <c r="F457" s="16" t="inlineStr">
        <is>
          <t>On July 1, 2020, MVC Members were invited to join The Barbara Barnard Smith Executive Director Elena Brokaw for a Live Zoom Presentation...</t>
        </is>
      </c>
      <c r="G457" s="15" t="inlineStr">
        <is>
          <t>2021-11-05</t>
        </is>
      </c>
      <c r="H457" s="17" t="n">
        <v>694</v>
      </c>
      <c r="I457" s="15" t="inlineStr">
        <is>
          <t>/video/mvc-presents-a-zoom-conversation-covid-19-member-impact-update/</t>
        </is>
      </c>
      <c r="J457" s="15" t="inlineStr">
        <is>
          <t>Keep (in collection)</t>
        </is>
      </c>
      <c r="K457" s="14" t="inlineStr"/>
      <c r="L457" s="16" t="inlineStr"/>
    </row>
    <row r="458">
      <c r="A458" s="10" t="inlineStr">
        <is>
          <t>About</t>
        </is>
      </c>
      <c r="B458" s="11" t="inlineStr"/>
      <c r="C458" s="10" t="inlineStr">
        <is>
          <t>Press &amp; Media</t>
        </is>
      </c>
      <c r="D458" s="10" t="inlineStr">
        <is>
          <t>MVC Zoom Conversations</t>
        </is>
      </c>
      <c r="E458" s="10" t="inlineStr">
        <is>
          <t>Video</t>
        </is>
      </c>
      <c r="F458" s="12" t="inlineStr"/>
      <c r="G458" s="10" t="inlineStr"/>
      <c r="H458" s="13" t="n">
        <v>914</v>
      </c>
      <c r="I458" s="10" t="inlineStr">
        <is>
          <t>/video/mvc-zoom-conversations/</t>
        </is>
      </c>
      <c r="J458" s="10" t="inlineStr">
        <is>
          <t>Keep (in collection)</t>
        </is>
      </c>
      <c r="K458" s="14" t="inlineStr"/>
      <c r="L458" s="12" t="inlineStr"/>
    </row>
    <row r="459">
      <c r="A459" s="15" t="inlineStr">
        <is>
          <t>About</t>
        </is>
      </c>
      <c r="B459" s="11" t="inlineStr"/>
      <c r="C459" s="15" t="inlineStr">
        <is>
          <t>Press &amp; Media</t>
        </is>
      </c>
      <c r="D459" s="15" t="inlineStr">
        <is>
          <t>Opening Reception</t>
        </is>
      </c>
      <c r="E459" s="15" t="inlineStr">
        <is>
          <t>Photo/Video gallery</t>
        </is>
      </c>
      <c r="F459" s="16" t="inlineStr">
        <is>
          <t>Museum of Ventura County - Two New Exhibits</t>
        </is>
      </c>
      <c r="G459" s="15" t="inlineStr">
        <is>
          <t>2026-06-18</t>
        </is>
      </c>
      <c r="H459" s="17" t="n">
        <v>581</v>
      </c>
      <c r="I459" s="15" t="inlineStr">
        <is>
          <t>/gallery/opening-reception-06-05-2026/</t>
        </is>
      </c>
      <c r="J459" s="15" t="inlineStr">
        <is>
          <t>Merge (consolidate)</t>
        </is>
      </c>
      <c r="K459" s="14" t="inlineStr"/>
      <c r="L459" s="16" t="inlineStr"/>
    </row>
    <row r="460">
      <c r="A460" s="10" t="inlineStr">
        <is>
          <t>About</t>
        </is>
      </c>
      <c r="B460" s="11" t="inlineStr"/>
      <c r="C460" s="10" t="inlineStr">
        <is>
          <t>Press &amp; Media</t>
        </is>
      </c>
      <c r="D460" s="10" t="inlineStr">
        <is>
          <t>Photo &amp; Video Galleries</t>
        </is>
      </c>
      <c r="E460" s="10" t="inlineStr">
        <is>
          <t>Photo/Video gallery</t>
        </is>
      </c>
      <c r="F460" s="12" t="inlineStr">
        <is>
          <t>Photos and videos featuring Museum of Ventura County events, programs, and community activities.</t>
        </is>
      </c>
      <c r="G460" s="10" t="inlineStr"/>
      <c r="H460" s="13" t="n">
        <v>529</v>
      </c>
      <c r="I460" s="10" t="inlineStr">
        <is>
          <t>/gallery/</t>
        </is>
      </c>
      <c r="J460" s="10" t="inlineStr">
        <is>
          <t>Merge (consolidate)</t>
        </is>
      </c>
      <c r="K460" s="14" t="inlineStr"/>
      <c r="L460" s="12" t="inlineStr">
        <is>
          <t>Photo/video galleries.</t>
        </is>
      </c>
    </row>
    <row r="461">
      <c r="A461" s="15" t="inlineStr">
        <is>
          <t>About</t>
        </is>
      </c>
      <c r="B461" s="11" t="inlineStr"/>
      <c r="C461" s="15" t="inlineStr">
        <is>
          <t>Press &amp; Media</t>
        </is>
      </c>
      <c r="D461" s="15" t="inlineStr">
        <is>
          <t>Press</t>
        </is>
      </c>
      <c r="E461" s="15" t="inlineStr">
        <is>
          <t>Press release</t>
        </is>
      </c>
      <c r="F461" s="16" t="inlineStr">
        <is>
          <t>What's going on at the Museum? Find out more. Read published article and news from around the Museum.</t>
        </is>
      </c>
      <c r="G461" s="15" t="inlineStr"/>
      <c r="H461" s="17" t="n">
        <v>1056</v>
      </c>
      <c r="I461" s="15" t="inlineStr">
        <is>
          <t>/press/</t>
        </is>
      </c>
      <c r="J461" s="15" t="inlineStr">
        <is>
          <t>Keep (in collection)</t>
        </is>
      </c>
      <c r="K461" s="14" t="inlineStr"/>
      <c r="L461" s="16" t="inlineStr">
        <is>
          <t>Press releases (20).</t>
        </is>
      </c>
    </row>
    <row r="462">
      <c r="A462" s="10" t="inlineStr">
        <is>
          <t>About</t>
        </is>
      </c>
      <c r="B462" s="11" t="inlineStr"/>
      <c r="C462" s="10" t="inlineStr">
        <is>
          <t>Press &amp; Media</t>
        </is>
      </c>
      <c r="D462" s="10" t="inlineStr">
        <is>
          <t>Press and Video</t>
        </is>
      </c>
      <c r="E462" s="10" t="inlineStr">
        <is>
          <t>Page</t>
        </is>
      </c>
      <c r="F462" s="12" t="inlineStr">
        <is>
          <t>Press Read press releases and news from around the Museum. Read Press Articles Video Library Watch videos and learn more about the Museum...</t>
        </is>
      </c>
      <c r="G462" s="10" t="inlineStr">
        <is>
          <t>2024-08-23</t>
        </is>
      </c>
      <c r="H462" s="13" t="n">
        <v>540</v>
      </c>
      <c r="I462" s="10" t="inlineStr">
        <is>
          <t>/press-and-video/</t>
        </is>
      </c>
      <c r="J462" s="10" t="inlineStr">
        <is>
          <t>Keep</t>
        </is>
      </c>
      <c r="K462" s="14" t="inlineStr"/>
      <c r="L462" s="12" t="inlineStr">
        <is>
          <t>Canonical press/media landing.</t>
        </is>
      </c>
    </row>
    <row r="463">
      <c r="A463" s="15" t="inlineStr">
        <is>
          <t>About</t>
        </is>
      </c>
      <c r="B463" s="11" t="inlineStr"/>
      <c r="C463" s="15" t="inlineStr">
        <is>
          <t>Press &amp; Media</t>
        </is>
      </c>
      <c r="D463" s="15" t="inlineStr">
        <is>
          <t>Removing Spoil from Excavation – Archaeologist John Foster</t>
        </is>
      </c>
      <c r="E463" s="15" t="inlineStr">
        <is>
          <t>Video</t>
        </is>
      </c>
      <c r="F463" s="16" t="inlineStr">
        <is>
          <t>Archaeologist John Foster works with Museum of Ventura County Education Manager Bob Cromwell to remove spoil from a previous excavation site that was...</t>
        </is>
      </c>
      <c r="G463" s="15" t="inlineStr">
        <is>
          <t>2021-11-05</t>
        </is>
      </c>
      <c r="H463" s="17" t="n">
        <v>756</v>
      </c>
      <c r="I463" s="15" t="inlineStr">
        <is>
          <t>/video/removing-spoil-from-excavation-archaeologist-john-foster/</t>
        </is>
      </c>
      <c r="J463" s="15" t="inlineStr">
        <is>
          <t>Keep (in collection)</t>
        </is>
      </c>
      <c r="K463" s="14" t="inlineStr"/>
      <c r="L463" s="16" t="inlineStr"/>
    </row>
    <row r="464">
      <c r="A464" s="10" t="inlineStr">
        <is>
          <t>About</t>
        </is>
      </c>
      <c r="B464" s="11" t="inlineStr"/>
      <c r="C464" s="10" t="inlineStr">
        <is>
          <t>Press &amp; Media</t>
        </is>
      </c>
      <c r="D464" s="10" t="inlineStr">
        <is>
          <t>Robert Bermudez: Baby Blue Cat &amp; The Dirty Dog Brothers</t>
        </is>
      </c>
      <c r="E464" s="10" t="inlineStr">
        <is>
          <t>Video</t>
        </is>
      </c>
      <c r="F464" s="12" t="inlineStr">
        <is>
          <t>Gather your family around the computer and tune-in to Facebook Live this Sunday, December 20, 2020 at 11am for “Story Time at the...</t>
        </is>
      </c>
      <c r="G464" s="10" t="inlineStr">
        <is>
          <t>2021-11-05</t>
        </is>
      </c>
      <c r="H464" s="13" t="n">
        <v>684</v>
      </c>
      <c r="I464" s="10" t="inlineStr">
        <is>
          <t>/video/robert-bermudez-baby-blue-cat-the-dirty-dog-brothers/</t>
        </is>
      </c>
      <c r="J464" s="10" t="inlineStr">
        <is>
          <t>Keep (in collection)</t>
        </is>
      </c>
      <c r="K464" s="14" t="inlineStr"/>
      <c r="L464" s="12" t="inlineStr"/>
    </row>
    <row r="465">
      <c r="A465" s="15" t="inlineStr">
        <is>
          <t>About</t>
        </is>
      </c>
      <c r="B465" s="11" t="inlineStr"/>
      <c r="C465" s="15" t="inlineStr">
        <is>
          <t>Press &amp; Media</t>
        </is>
      </c>
      <c r="D465" s="15" t="inlineStr">
        <is>
          <t>Season 2 (Ep. 1) — Friday Gretchen: The Lorax</t>
        </is>
      </c>
      <c r="E465" s="15" t="inlineStr">
        <is>
          <t>Video</t>
        </is>
      </c>
      <c r="F465" s="16" t="inlineStr">
        <is>
          <t>“Story Time at the Museum” returns! Join us on Facebook and YouTube every other Sunday at 10am from May 9, 2021 thru July...</t>
        </is>
      </c>
      <c r="G465" s="15" t="inlineStr">
        <is>
          <t>2021-11-05</t>
        </is>
      </c>
      <c r="H465" s="17" t="n">
        <v>752</v>
      </c>
      <c r="I465" s="15" t="inlineStr">
        <is>
          <t>/video/season-2-ep-1-friday-gretchen-the-lorax/</t>
        </is>
      </c>
      <c r="J465" s="15" t="inlineStr">
        <is>
          <t>Keep (in collection)</t>
        </is>
      </c>
      <c r="K465" s="14" t="inlineStr"/>
      <c r="L465" s="16" t="inlineStr"/>
    </row>
    <row r="466">
      <c r="A466" s="10" t="inlineStr">
        <is>
          <t>About</t>
        </is>
      </c>
      <c r="B466" s="11" t="inlineStr"/>
      <c r="C466" s="10" t="inlineStr">
        <is>
          <t>Press &amp; Media</t>
        </is>
      </c>
      <c r="D466" s="10" t="inlineStr">
        <is>
          <t>Season 2 (Ep. 2) — Chris Hillman: The Adventures of Taxi Dog</t>
        </is>
      </c>
      <c r="E466" s="10" t="inlineStr">
        <is>
          <t>Video</t>
        </is>
      </c>
      <c r="F466" s="12" t="inlineStr">
        <is>
          <t>“Story Time at the Museum” returns! Join us on Facebook and YouTube every other Sunday at 10am from May 9, 2021 thru July...</t>
        </is>
      </c>
      <c r="G466" s="10" t="inlineStr">
        <is>
          <t>2021-11-05</t>
        </is>
      </c>
      <c r="H466" s="13" t="n">
        <v>825</v>
      </c>
      <c r="I466" s="10" t="inlineStr">
        <is>
          <t>/video/season-2-ep-2-chris-hillman-the-adventures-of-taxi-dog/</t>
        </is>
      </c>
      <c r="J466" s="10" t="inlineStr">
        <is>
          <t>Keep (in collection)</t>
        </is>
      </c>
      <c r="K466" s="14" t="inlineStr"/>
      <c r="L466" s="12" t="inlineStr"/>
    </row>
    <row r="467">
      <c r="A467" s="15" t="inlineStr">
        <is>
          <t>About</t>
        </is>
      </c>
      <c r="B467" s="11" t="inlineStr"/>
      <c r="C467" s="15" t="inlineStr">
        <is>
          <t>Press &amp; Media</t>
        </is>
      </c>
      <c r="D467" s="15" t="inlineStr">
        <is>
          <t>Season 2 (Ep. 3) — Amada Irma Perez: Nana's Big Surprise [English]</t>
        </is>
      </c>
      <c r="E467" s="15" t="inlineStr">
        <is>
          <t>Video</t>
        </is>
      </c>
      <c r="F467" s="16" t="inlineStr">
        <is>
          <t>“Story Time at the Museum” returns! Join us on Facebook and YouTube every other Sunday at 10am from May 9, 2021 thru July...</t>
        </is>
      </c>
      <c r="G467" s="15" t="inlineStr">
        <is>
          <t>2021-11-05</t>
        </is>
      </c>
      <c r="H467" s="17" t="n">
        <v>810</v>
      </c>
      <c r="I467" s="15" t="inlineStr">
        <is>
          <t>/video/season-2-ep-3-amada-irma-perez-nanas-big-surprise-english/</t>
        </is>
      </c>
      <c r="J467" s="15" t="inlineStr">
        <is>
          <t>Keep (in collection)</t>
        </is>
      </c>
      <c r="K467" s="14" t="inlineStr"/>
      <c r="L467" s="16" t="inlineStr"/>
    </row>
    <row r="468">
      <c r="A468" s="10" t="inlineStr">
        <is>
          <t>About</t>
        </is>
      </c>
      <c r="B468" s="11" t="inlineStr"/>
      <c r="C468" s="10" t="inlineStr">
        <is>
          <t>Press &amp; Media</t>
        </is>
      </c>
      <c r="D468" s="10" t="inlineStr">
        <is>
          <t>Season 2 (Ep. 3) — Amada Irma Perez: Nana's Big Surprise [Spanish]</t>
        </is>
      </c>
      <c r="E468" s="10" t="inlineStr">
        <is>
          <t>Video</t>
        </is>
      </c>
      <c r="F468" s="12" t="inlineStr">
        <is>
          <t>Reúna a su familia alrededor de la computadora y acompañenos en Facebook y YouTube este domingo 6 de junio de 2021 a las...</t>
        </is>
      </c>
      <c r="G468" s="10" t="inlineStr">
        <is>
          <t>2021-11-05</t>
        </is>
      </c>
      <c r="H468" s="13" t="n">
        <v>773</v>
      </c>
      <c r="I468" s="10" t="inlineStr">
        <is>
          <t>/video/season-2-ep-3-amada-irma-perez-nanas-big-surprise-spanish/</t>
        </is>
      </c>
      <c r="J468" s="10" t="inlineStr">
        <is>
          <t>Keep (in collection)</t>
        </is>
      </c>
      <c r="K468" s="14" t="inlineStr"/>
      <c r="L468" s="12" t="inlineStr"/>
    </row>
    <row r="469">
      <c r="A469" s="15" t="inlineStr">
        <is>
          <t>About</t>
        </is>
      </c>
      <c r="B469" s="11" t="inlineStr"/>
      <c r="C469" s="15" t="inlineStr">
        <is>
          <t>Press &amp; Media</t>
        </is>
      </c>
      <c r="D469" s="15" t="inlineStr">
        <is>
          <t>Season 2 (Ep. 4) — Cheryl Engel: Sadie the Kitchen Dog</t>
        </is>
      </c>
      <c r="E469" s="15" t="inlineStr">
        <is>
          <t>Video</t>
        </is>
      </c>
      <c r="F469" s="16" t="inlineStr">
        <is>
          <t>“Story Time at the Museum” returns! Join us on Facebook and YouTube every other Sunday at 10am from May 9, 2021 thru July...</t>
        </is>
      </c>
      <c r="G469" s="15" t="inlineStr">
        <is>
          <t>2021-11-05</t>
        </is>
      </c>
      <c r="H469" s="17" t="n">
        <v>898</v>
      </c>
      <c r="I469" s="15" t="inlineStr">
        <is>
          <t>/video/season-2-ep-4-cheryl-engel-sadie-the-kitchen-dog/</t>
        </is>
      </c>
      <c r="J469" s="15" t="inlineStr">
        <is>
          <t>Keep (in collection)</t>
        </is>
      </c>
      <c r="K469" s="14" t="inlineStr"/>
      <c r="L469" s="16" t="inlineStr"/>
    </row>
    <row r="470">
      <c r="A470" s="10" t="inlineStr">
        <is>
          <t>About</t>
        </is>
      </c>
      <c r="B470" s="11" t="inlineStr"/>
      <c r="C470" s="10" t="inlineStr">
        <is>
          <t>Press &amp; Media</t>
        </is>
      </c>
      <c r="D470" s="10" t="inlineStr">
        <is>
          <t>Season 2 (Ep. 5) — Kevin Carman: You Belong Here</t>
        </is>
      </c>
      <c r="E470" s="10" t="inlineStr">
        <is>
          <t>Video</t>
        </is>
      </c>
      <c r="F470" s="12" t="inlineStr">
        <is>
          <t>“Story Time at the Museum” returns! Join us on Facebook and YouTube every other Sunday at 10am from May 9, 2021 thru July...</t>
        </is>
      </c>
      <c r="G470" s="10" t="inlineStr">
        <is>
          <t>2021-11-05</t>
        </is>
      </c>
      <c r="H470" s="13" t="n">
        <v>789</v>
      </c>
      <c r="I470" s="10" t="inlineStr">
        <is>
          <t>/video/season-2-ep-5-kevin-carman-you-belong-here/</t>
        </is>
      </c>
      <c r="J470" s="10" t="inlineStr">
        <is>
          <t>Keep (in collection)</t>
        </is>
      </c>
      <c r="K470" s="14" t="inlineStr"/>
      <c r="L470" s="12" t="inlineStr"/>
    </row>
    <row r="471">
      <c r="A471" s="15" t="inlineStr">
        <is>
          <t>About</t>
        </is>
      </c>
      <c r="B471" s="11" t="inlineStr"/>
      <c r="C471" s="15" t="inlineStr">
        <is>
          <t>Press &amp; Media</t>
        </is>
      </c>
      <c r="D471" s="15" t="inlineStr">
        <is>
          <t>Season 2 (Ep. 6) — Jo Bowers: Marco Comes Late</t>
        </is>
      </c>
      <c r="E471" s="15" t="inlineStr">
        <is>
          <t>Video</t>
        </is>
      </c>
      <c r="F471" s="16" t="inlineStr">
        <is>
          <t>“Story Time at the Museum” returns! Join us on Facebook and YouTube every other Sunday at 10am from May 9, 2021 thru July...</t>
        </is>
      </c>
      <c r="G471" s="15" t="inlineStr">
        <is>
          <t>2021-11-05</t>
        </is>
      </c>
      <c r="H471" s="17" t="n">
        <v>718</v>
      </c>
      <c r="I471" s="15" t="inlineStr">
        <is>
          <t>/video/season-2-ep-6-jo-bowers-marco-comes-late/</t>
        </is>
      </c>
      <c r="J471" s="15" t="inlineStr">
        <is>
          <t>Keep (in collection)</t>
        </is>
      </c>
      <c r="K471" s="14" t="inlineStr"/>
      <c r="L471" s="16" t="inlineStr"/>
    </row>
    <row r="472">
      <c r="A472" s="10" t="inlineStr">
        <is>
          <t>About</t>
        </is>
      </c>
      <c r="B472" s="11" t="inlineStr"/>
      <c r="C472" s="10" t="inlineStr">
        <is>
          <t>Press &amp; Media</t>
        </is>
      </c>
      <c r="D472" s="10" t="inlineStr">
        <is>
          <t>September offers family fun and more at the Museum of Ventura County</t>
        </is>
      </c>
      <c r="E472" s="10" t="inlineStr">
        <is>
          <t>Page</t>
        </is>
      </c>
      <c r="F472" s="12" t="inlineStr">
        <is>
          <t>September at the Museum of Ventura County offers a variety of events and exhibits that appeal to all ages. Located at 100 E. Main Street, Ventura</t>
        </is>
      </c>
      <c r="G472" s="10" t="inlineStr">
        <is>
          <t>2017-09-22</t>
        </is>
      </c>
      <c r="H472" s="13" t="n">
        <v>764</v>
      </c>
      <c r="I472" s="10" t="inlineStr">
        <is>
          <t>/september-offers-family-fun-and-more-at-the-museum-of-ventura-county/</t>
        </is>
      </c>
      <c r="J472" s="10" t="inlineStr">
        <is>
          <t>Review / likely archive</t>
        </is>
      </c>
      <c r="K472" s="14" t="inlineStr"/>
      <c r="L472" s="12" t="inlineStr">
        <is>
          <t>Dated press release.</t>
        </is>
      </c>
    </row>
    <row r="473">
      <c r="A473" s="15" t="inlineStr">
        <is>
          <t>About</t>
        </is>
      </c>
      <c r="B473" s="11" t="inlineStr"/>
      <c r="C473" s="15" t="inlineStr">
        <is>
          <t>Press &amp; Media</t>
        </is>
      </c>
      <c r="D473" s="15" t="inlineStr">
        <is>
          <t>Story Time At The Museum</t>
        </is>
      </c>
      <c r="E473" s="15" t="inlineStr">
        <is>
          <t>Video</t>
        </is>
      </c>
      <c r="F473" s="16" t="inlineStr"/>
      <c r="G473" s="15" t="inlineStr"/>
      <c r="H473" s="17" t="n">
        <v>503</v>
      </c>
      <c r="I473" s="15" t="inlineStr">
        <is>
          <t>/video/story-time-at-the-museum/</t>
        </is>
      </c>
      <c r="J473" s="15" t="inlineStr">
        <is>
          <t>Keep (in collection)</t>
        </is>
      </c>
      <c r="K473" s="14" t="inlineStr"/>
      <c r="L473" s="16" t="inlineStr"/>
    </row>
    <row r="474">
      <c r="A474" s="10" t="inlineStr">
        <is>
          <t>About</t>
        </is>
      </c>
      <c r="B474" s="11" t="inlineStr"/>
      <c r="C474" s="10" t="inlineStr">
        <is>
          <t>Press &amp; Media</t>
        </is>
      </c>
      <c r="D474" s="10" t="inlineStr">
        <is>
          <t>Story Time at the Museum (Season 1)</t>
        </is>
      </c>
      <c r="E474" s="10" t="inlineStr">
        <is>
          <t>Video</t>
        </is>
      </c>
      <c r="F474" s="12" t="inlineStr"/>
      <c r="G474" s="10" t="inlineStr"/>
      <c r="H474" s="13" t="n">
        <v>696</v>
      </c>
      <c r="I474" s="10" t="inlineStr">
        <is>
          <t>/video/story-time-at-the-museum/story-time-at-the-museum-season-1/</t>
        </is>
      </c>
      <c r="J474" s="10" t="inlineStr">
        <is>
          <t>Keep (in collection)</t>
        </is>
      </c>
      <c r="K474" s="14" t="inlineStr"/>
      <c r="L474" s="12" t="inlineStr"/>
    </row>
    <row r="475">
      <c r="A475" s="15" t="inlineStr">
        <is>
          <t>About</t>
        </is>
      </c>
      <c r="B475" s="11" t="inlineStr"/>
      <c r="C475" s="15" t="inlineStr">
        <is>
          <t>Press &amp; Media</t>
        </is>
      </c>
      <c r="D475" s="15" t="inlineStr">
        <is>
          <t>Story Time at the Museum (Season 2)</t>
        </is>
      </c>
      <c r="E475" s="15" t="inlineStr">
        <is>
          <t>Video</t>
        </is>
      </c>
      <c r="F475" s="16" t="inlineStr"/>
      <c r="G475" s="15" t="inlineStr"/>
      <c r="H475" s="17" t="n">
        <v>742</v>
      </c>
      <c r="I475" s="15" t="inlineStr">
        <is>
          <t>/video/story-time-at-the-museum/story-time-at-the-museum-season-2/</t>
        </is>
      </c>
      <c r="J475" s="15" t="inlineStr">
        <is>
          <t>Keep (in collection)</t>
        </is>
      </c>
      <c r="K475" s="14" t="inlineStr"/>
      <c r="L475" s="16" t="inlineStr"/>
    </row>
    <row r="476">
      <c r="A476" s="10" t="inlineStr">
        <is>
          <t>About</t>
        </is>
      </c>
      <c r="B476" s="11" t="inlineStr"/>
      <c r="C476" s="10" t="inlineStr">
        <is>
          <t>Press &amp; Media</t>
        </is>
      </c>
      <c r="D476" s="10" t="inlineStr">
        <is>
          <t>Test Screening Spoil – Archaeologist John Foster</t>
        </is>
      </c>
      <c r="E476" s="10" t="inlineStr">
        <is>
          <t>Video</t>
        </is>
      </c>
      <c r="F476" s="12" t="inlineStr">
        <is>
          <t>Archaeologist John Foster works with Museum of Ventura County Education Manager Bob Cromwell to remove spoil from a previous excavation site that was...</t>
        </is>
      </c>
      <c r="G476" s="10" t="inlineStr">
        <is>
          <t>2021-11-05</t>
        </is>
      </c>
      <c r="H476" s="13" t="n">
        <v>755</v>
      </c>
      <c r="I476" s="10" t="inlineStr">
        <is>
          <t>/video/test-screening-spoil-archaeologist-john-foster/</t>
        </is>
      </c>
      <c r="J476" s="10" t="inlineStr">
        <is>
          <t>Keep (in collection)</t>
        </is>
      </c>
      <c r="K476" s="14" t="inlineStr"/>
      <c r="L476" s="12" t="inlineStr"/>
    </row>
    <row r="477">
      <c r="A477" s="15" t="inlineStr">
        <is>
          <t>About</t>
        </is>
      </c>
      <c r="B477" s="11" t="inlineStr"/>
      <c r="C477" s="15" t="inlineStr">
        <is>
          <t>Press &amp; Media</t>
        </is>
      </c>
      <c r="D477" s="15" t="inlineStr">
        <is>
          <t>The Ag Museum</t>
        </is>
      </c>
      <c r="E477" s="15" t="inlineStr">
        <is>
          <t>Video</t>
        </is>
      </c>
      <c r="F477" s="16" t="inlineStr"/>
      <c r="G477" s="15" t="inlineStr"/>
      <c r="H477" s="17" t="n">
        <v>592</v>
      </c>
      <c r="I477" s="15" t="inlineStr">
        <is>
          <t>/video/the-ag-museum/</t>
        </is>
      </c>
      <c r="J477" s="15" t="inlineStr">
        <is>
          <t>Keep (in collection)</t>
        </is>
      </c>
      <c r="K477" s="14" t="inlineStr"/>
      <c r="L477" s="16" t="inlineStr"/>
    </row>
    <row r="478">
      <c r="A478" s="10" t="inlineStr">
        <is>
          <t>About</t>
        </is>
      </c>
      <c r="B478" s="11" t="inlineStr"/>
      <c r="C478" s="10" t="inlineStr">
        <is>
          <t>Press &amp; Media</t>
        </is>
      </c>
      <c r="D478" s="10" t="inlineStr">
        <is>
          <t>The Changing Faces of Ventura County: Women Taking the Lead</t>
        </is>
      </c>
      <c r="E478" s="10" t="inlineStr">
        <is>
          <t>Video</t>
        </is>
      </c>
      <c r="F478" s="12" t="inlineStr">
        <is>
          <t>Join us for The Changing Faces of Ventura County: Women Taking the Lead, a special Museum of Ventura County Zoom program on Wednesday,...</t>
        </is>
      </c>
      <c r="G478" s="10" t="inlineStr">
        <is>
          <t>2021-11-05</t>
        </is>
      </c>
      <c r="H478" s="13" t="n">
        <v>932</v>
      </c>
      <c r="I478" s="10" t="inlineStr">
        <is>
          <t>/video/the-changing-faces-of-ventura-county-women-taking-the-lead/</t>
        </is>
      </c>
      <c r="J478" s="10" t="inlineStr">
        <is>
          <t>Keep (in collection)</t>
        </is>
      </c>
      <c r="K478" s="14" t="inlineStr"/>
      <c r="L478" s="12" t="inlineStr"/>
    </row>
    <row r="479">
      <c r="A479" s="15" t="inlineStr">
        <is>
          <t>About</t>
        </is>
      </c>
      <c r="B479" s="11" t="inlineStr"/>
      <c r="C479" s="15" t="inlineStr">
        <is>
          <t>Press &amp; Media</t>
        </is>
      </c>
      <c r="D479" s="15" t="inlineStr">
        <is>
          <t>The Hobson Family Legacy: Ep. 1 – A Legacy Begins</t>
        </is>
      </c>
      <c r="E479" s="15" t="inlineStr">
        <is>
          <t>Video</t>
        </is>
      </c>
      <c r="F479" s="16" t="inlineStr">
        <is>
          <t>The Museum of Ventura County’s Bridge Builder Award celebrates the accomplishments of leaders who have made significant impact on the region — those...</t>
        </is>
      </c>
      <c r="G479" s="15" t="inlineStr">
        <is>
          <t>2021-11-05</t>
        </is>
      </c>
      <c r="H479" s="17" t="n">
        <v>746</v>
      </c>
      <c r="I479" s="15" t="inlineStr">
        <is>
          <t>/video/the-hobson-family-legacy-ep-1-a-legacy-begins/</t>
        </is>
      </c>
      <c r="J479" s="15" t="inlineStr">
        <is>
          <t>Keep (in collection)</t>
        </is>
      </c>
      <c r="K479" s="14" t="inlineStr"/>
      <c r="L479" s="16" t="inlineStr"/>
    </row>
    <row r="480">
      <c r="A480" s="10" t="inlineStr">
        <is>
          <t>About</t>
        </is>
      </c>
      <c r="B480" s="11" t="inlineStr"/>
      <c r="C480" s="10" t="inlineStr">
        <is>
          <t>Press &amp; Media</t>
        </is>
      </c>
      <c r="D480" s="10" t="inlineStr">
        <is>
          <t>The Hobson Family Legacy: EP. 2 – The Next Generation</t>
        </is>
      </c>
      <c r="E480" s="10" t="inlineStr">
        <is>
          <t>Video</t>
        </is>
      </c>
      <c r="F480" s="12" t="inlineStr">
        <is>
          <t>The Museum of Ventura County’s Bridge Builder Award celebrates the accomplishments of leaders who have made a significant impact on the region —...</t>
        </is>
      </c>
      <c r="G480" s="10" t="inlineStr">
        <is>
          <t>2021-11-05</t>
        </is>
      </c>
      <c r="H480" s="13" t="n">
        <v>792</v>
      </c>
      <c r="I480" s="10" t="inlineStr">
        <is>
          <t>/video/the-hobson-family-legacy-ep-2-the-next-generation/</t>
        </is>
      </c>
      <c r="J480" s="10" t="inlineStr">
        <is>
          <t>Keep (in collection)</t>
        </is>
      </c>
      <c r="K480" s="14" t="inlineStr"/>
      <c r="L480" s="12" t="inlineStr"/>
    </row>
    <row r="481">
      <c r="A481" s="15" t="inlineStr">
        <is>
          <t>About</t>
        </is>
      </c>
      <c r="B481" s="11" t="inlineStr"/>
      <c r="C481" s="15" t="inlineStr">
        <is>
          <t>Press &amp; Media</t>
        </is>
      </c>
      <c r="D481" s="15" t="inlineStr">
        <is>
          <t>The Hobson Family Legacy: Ep. 3 — The Legacy Continues</t>
        </is>
      </c>
      <c r="E481" s="15" t="inlineStr">
        <is>
          <t>Video</t>
        </is>
      </c>
      <c r="F481" s="16" t="inlineStr">
        <is>
          <t>The Museum of Ventura County’s Bridge Builder Award celebrates the accomplishments of leaders who have made significant impact on the region — those...</t>
        </is>
      </c>
      <c r="G481" s="15" t="inlineStr">
        <is>
          <t>2021-11-05</t>
        </is>
      </c>
      <c r="H481" s="17" t="n">
        <v>830</v>
      </c>
      <c r="I481" s="15" t="inlineStr">
        <is>
          <t>/video/the-hobson-family-legacy-ep-3-the-legacy-continues/</t>
        </is>
      </c>
      <c r="J481" s="15" t="inlineStr">
        <is>
          <t>Keep (in collection)</t>
        </is>
      </c>
      <c r="K481" s="14" t="inlineStr"/>
      <c r="L481" s="16" t="inlineStr"/>
    </row>
    <row r="482">
      <c r="A482" s="10" t="inlineStr">
        <is>
          <t>About</t>
        </is>
      </c>
      <c r="B482" s="11" t="inlineStr"/>
      <c r="C482" s="10" t="inlineStr">
        <is>
          <t>Press &amp; Media</t>
        </is>
      </c>
      <c r="D482" s="10" t="inlineStr">
        <is>
          <t>The Hobson Family Legacy: Ep. 4 — The Greatest Generation</t>
        </is>
      </c>
      <c r="E482" s="10" t="inlineStr">
        <is>
          <t>Video</t>
        </is>
      </c>
      <c r="F482" s="12" t="inlineStr">
        <is>
          <t>The Museum of Ventura County’s Bridge Builder Award celebrates the accomplishments of leaders who have made significant impact on the region — those...</t>
        </is>
      </c>
      <c r="G482" s="10" t="inlineStr">
        <is>
          <t>2022-05-20</t>
        </is>
      </c>
      <c r="H482" s="13" t="n">
        <v>674</v>
      </c>
      <c r="I482" s="10" t="inlineStr">
        <is>
          <t>/video/the-hobson-family-legacy-ep-4-the-greatest-generation/</t>
        </is>
      </c>
      <c r="J482" s="10" t="inlineStr">
        <is>
          <t>Keep (in collection)</t>
        </is>
      </c>
      <c r="K482" s="14" t="inlineStr"/>
      <c r="L482" s="12" t="inlineStr"/>
    </row>
    <row r="483">
      <c r="A483" s="15" t="inlineStr">
        <is>
          <t>About</t>
        </is>
      </c>
      <c r="B483" s="11" t="inlineStr"/>
      <c r="C483" s="15" t="inlineStr">
        <is>
          <t>Press &amp; Media</t>
        </is>
      </c>
      <c r="D483" s="15" t="inlineStr">
        <is>
          <t>The Museum Of Ventura County (MVC) Presents A Chilling New Exhibition, The Curse Of The Vampire: Tales From The Book Of Nosferatu, September 19 – November 17, 2024</t>
        </is>
      </c>
      <c r="E483" s="15" t="inlineStr">
        <is>
          <t>Press release</t>
        </is>
      </c>
      <c r="F483" s="16" t="inlineStr">
        <is>
          <t>These three artists have created a spine-tingling, comic-like experience that will thrill anyone fascinated by Dracula and occult storytelling. Don’t miss it! You’ll...</t>
        </is>
      </c>
      <c r="G483" s="15" t="inlineStr">
        <is>
          <t>2024-09-09</t>
        </is>
      </c>
      <c r="H483" s="17" t="n">
        <v>1017</v>
      </c>
      <c r="I483" s="15" t="inlineStr">
        <is>
          <t>/press/the-museum-of-ventura-county-presents-a-chilling-new-exhibition-the-curse-of-the-vampire-tales-from-the-book-of-nosferatu/</t>
        </is>
      </c>
      <c r="J483" s="15" t="inlineStr">
        <is>
          <t>Keep (in collection)</t>
        </is>
      </c>
      <c r="K483" s="14" t="inlineStr"/>
      <c r="L483" s="16" t="inlineStr"/>
    </row>
    <row r="484">
      <c r="A484" s="10" t="inlineStr">
        <is>
          <t>About</t>
        </is>
      </c>
      <c r="B484" s="11" t="inlineStr"/>
      <c r="C484" s="10" t="inlineStr">
        <is>
          <t>Press &amp; Media</t>
        </is>
      </c>
      <c r="D484" s="10" t="inlineStr">
        <is>
          <t>The Museum of Ventura County Announces 2024 Bonita C. McFarland Scholarship Recipients and Artists &amp; Amplifiers Fête Celebration</t>
        </is>
      </c>
      <c r="E484" s="10" t="inlineStr">
        <is>
          <t>Press release</t>
        </is>
      </c>
      <c r="F484" s="12" t="inlineStr">
        <is>
          <t>Ventura County – The Museum of Ventura County (MVC) is proud to announce the recipients of the 2024 Bonita C. McFarland Scholarship for...</t>
        </is>
      </c>
      <c r="G484" s="10" t="inlineStr">
        <is>
          <t>2024-08-14</t>
        </is>
      </c>
      <c r="H484" s="13" t="n">
        <v>771</v>
      </c>
      <c r="I484" s="10" t="inlineStr">
        <is>
          <t>/press/2024-bonita-c-mcfarland-scholarship-recipients-and-artists-amplifiers-fete-celebration/</t>
        </is>
      </c>
      <c r="J484" s="10" t="inlineStr">
        <is>
          <t>Keep (in collection)</t>
        </is>
      </c>
      <c r="K484" s="14" t="inlineStr"/>
      <c r="L484" s="12" t="inlineStr"/>
    </row>
    <row r="485">
      <c r="A485" s="15" t="inlineStr">
        <is>
          <t>About</t>
        </is>
      </c>
      <c r="B485" s="11" t="inlineStr"/>
      <c r="C485" s="15" t="inlineStr">
        <is>
          <t>Press &amp; Media</t>
        </is>
      </c>
      <c r="D485" s="15" t="inlineStr">
        <is>
          <t>The Museum of Ventura County announces new exhibition, What is Beauty? Rethinking Women’s Portraiture in Art</t>
        </is>
      </c>
      <c r="E485" s="15" t="inlineStr">
        <is>
          <t>Press release</t>
        </is>
      </c>
      <c r="F485" s="16" t="inlineStr">
        <is>
          <t>Ventura County – Opening January 17, 2025,Museum of Ventura County invites you to experience What is Beauty? Rethinking Women’s Portraiture in Art, an...</t>
        </is>
      </c>
      <c r="G485" s="15" t="inlineStr">
        <is>
          <t>2024-12-07</t>
        </is>
      </c>
      <c r="H485" s="17" t="n">
        <v>747</v>
      </c>
      <c r="I485" s="15" t="inlineStr">
        <is>
          <t>/press/the-museum-of-ventura-county-announces-new-exhibition-what-is-beauty-rethinking-womens-portraiture-in-art/</t>
        </is>
      </c>
      <c r="J485" s="15" t="inlineStr">
        <is>
          <t>Keep (in collection)</t>
        </is>
      </c>
      <c r="K485" s="14" t="inlineStr"/>
      <c r="L485" s="16" t="inlineStr"/>
    </row>
    <row r="486">
      <c r="A486" s="10" t="inlineStr">
        <is>
          <t>About</t>
        </is>
      </c>
      <c r="B486" s="11" t="inlineStr"/>
      <c r="C486" s="10" t="inlineStr">
        <is>
          <t>Press &amp; Media</t>
        </is>
      </c>
      <c r="D486" s="10" t="inlineStr">
        <is>
          <t>The Museum of Ventura County announces new exhibition, “Winter,” from the George Stuart Historical Figures® Collection</t>
        </is>
      </c>
      <c r="E486" s="10" t="inlineStr">
        <is>
          <t>Press release</t>
        </is>
      </c>
      <c r="F486" s="12" t="inlineStr">
        <is>
          <t>Ventura County – The Museum of Ventura County is excited to present a new exhibition, “Winter,” featuring figures from the popular George Stuart...</t>
        </is>
      </c>
      <c r="G486" s="10" t="inlineStr">
        <is>
          <t>2024-12-07</t>
        </is>
      </c>
      <c r="H486" s="13" t="n">
        <v>810</v>
      </c>
      <c r="I486" s="10" t="inlineStr">
        <is>
          <t>/press/the-museum-of-ventura-county-announces-new-exhibition-winter-from-the-george-stuart-historical-figures-collection/</t>
        </is>
      </c>
      <c r="J486" s="10" t="inlineStr">
        <is>
          <t>Keep (in collection)</t>
        </is>
      </c>
      <c r="K486" s="14" t="inlineStr"/>
      <c r="L486" s="12" t="inlineStr"/>
    </row>
    <row r="487">
      <c r="A487" s="15" t="inlineStr">
        <is>
          <t>About</t>
        </is>
      </c>
      <c r="B487" s="11" t="inlineStr"/>
      <c r="C487" s="15" t="inlineStr">
        <is>
          <t>Press &amp; Media</t>
        </is>
      </c>
      <c r="D487" s="15" t="inlineStr">
        <is>
          <t>The Museum of Ventura County Announces the George Stuart Historical Figures® ExhibitionNapoleon: Revolution, Romance, and Rivalries</t>
        </is>
      </c>
      <c r="E487" s="15" t="inlineStr">
        <is>
          <t>Press release</t>
        </is>
      </c>
      <c r="F487" s="16" t="inlineStr">
        <is>
          <t>Ventura, CA – The Museum of Ventura County is pleased to announce the opening of its newest George Stuart Historical Figures® exhibition, Napoleon:...</t>
        </is>
      </c>
      <c r="G487" s="15" t="inlineStr">
        <is>
          <t>2024-08-08</t>
        </is>
      </c>
      <c r="H487" s="17" t="n">
        <v>784</v>
      </c>
      <c r="I487" s="15" t="inlineStr">
        <is>
          <t>/press/the-george-stuart-historical-figures-exhibition-napoleon-revolution-romance-and-rivalries/</t>
        </is>
      </c>
      <c r="J487" s="15" t="inlineStr">
        <is>
          <t>Keep (in collection)</t>
        </is>
      </c>
      <c r="K487" s="14" t="inlineStr"/>
      <c r="L487" s="16" t="inlineStr"/>
    </row>
    <row r="488">
      <c r="A488" s="10" t="inlineStr">
        <is>
          <t>About</t>
        </is>
      </c>
      <c r="B488" s="11" t="inlineStr"/>
      <c r="C488" s="10" t="inlineStr">
        <is>
          <t>Press &amp; Media</t>
        </is>
      </c>
      <c r="D488" s="10" t="inlineStr">
        <is>
          <t>The Museum of Ventura County Debuts New Art Exhibit: Arte Para la Gente: The Collected Works of Margaret Garcia</t>
        </is>
      </c>
      <c r="E488" s="10" t="inlineStr">
        <is>
          <t>Press release</t>
        </is>
      </c>
      <c r="F488" s="12" t="inlineStr">
        <is>
          <t>Opening reception on November 13, 2021, from 2-4pm</t>
        </is>
      </c>
      <c r="G488" s="10" t="inlineStr">
        <is>
          <t>2021-12-09</t>
        </is>
      </c>
      <c r="H488" s="13" t="n">
        <v>795</v>
      </c>
      <c r="I488" s="10" t="inlineStr">
        <is>
          <t>/press/the-museum-of-ventura-county-debuts-new-art-exhibit-arte-para-la-gente-the-collected-works-of-margaret-garcia/</t>
        </is>
      </c>
      <c r="J488" s="10" t="inlineStr">
        <is>
          <t>Keep (in collection)</t>
        </is>
      </c>
      <c r="K488" s="14" t="inlineStr"/>
      <c r="L488" s="12" t="inlineStr"/>
    </row>
    <row r="489">
      <c r="A489" s="15" t="inlineStr">
        <is>
          <t>About</t>
        </is>
      </c>
      <c r="B489" s="11" t="inlineStr"/>
      <c r="C489" s="15" t="inlineStr">
        <is>
          <t>Press &amp; Media</t>
        </is>
      </c>
      <c r="D489" s="15" t="inlineStr">
        <is>
          <t>The Museum of Ventura County Receives NEH Grant</t>
        </is>
      </c>
      <c r="E489" s="15" t="inlineStr">
        <is>
          <t>Press release</t>
        </is>
      </c>
      <c r="F489" s="16" t="inlineStr">
        <is>
          <t>The Sustaining Cultural Heritage Collections Planning Grant will help protect over 180,000 historical items in the museum’s collection.</t>
        </is>
      </c>
      <c r="G489" s="15" t="inlineStr">
        <is>
          <t>2020-10-12</t>
        </is>
      </c>
      <c r="H489" s="17" t="n">
        <v>888</v>
      </c>
      <c r="I489" s="15" t="inlineStr">
        <is>
          <t>/press/the-museum-of-ventura-county-receives-neh-grant/</t>
        </is>
      </c>
      <c r="J489" s="15" t="inlineStr">
        <is>
          <t>Keep (in collection)</t>
        </is>
      </c>
      <c r="K489" s="14" t="inlineStr"/>
      <c r="L489" s="16" t="inlineStr"/>
    </row>
    <row r="490">
      <c r="A490" s="10" t="inlineStr">
        <is>
          <t>About</t>
        </is>
      </c>
      <c r="B490" s="11" t="inlineStr"/>
      <c r="C490" s="10" t="inlineStr">
        <is>
          <t>Press &amp; Media</t>
        </is>
      </c>
      <c r="D490" s="10" t="inlineStr">
        <is>
          <t>The Museum of Ventura County Welcomes Featured National Geographic Photographer Diego Huerta for Residency in August</t>
        </is>
      </c>
      <c r="E490" s="10" t="inlineStr">
        <is>
          <t>Press release</t>
        </is>
      </c>
      <c r="F490" s="12" t="inlineStr">
        <is>
          <t>Ventura County, CA – The Museum of Ventura County (MVC) and Chief Curator Carlos Ortega are thrilled to announce the arrival of internationally...</t>
        </is>
      </c>
      <c r="G490" s="10" t="inlineStr">
        <is>
          <t>2024-08-14</t>
        </is>
      </c>
      <c r="H490" s="13" t="n">
        <v>672</v>
      </c>
      <c r="I490" s="10" t="inlineStr">
        <is>
          <t>/press/welcomes-featured-national-geographic-photographer-diego-huerta-for-residency-in-august/</t>
        </is>
      </c>
      <c r="J490" s="10" t="inlineStr">
        <is>
          <t>Keep (in collection)</t>
        </is>
      </c>
      <c r="K490" s="14" t="inlineStr"/>
      <c r="L490" s="12" t="inlineStr"/>
    </row>
    <row r="491">
      <c r="A491" s="15" t="inlineStr">
        <is>
          <t>About</t>
        </is>
      </c>
      <c r="B491" s="11" t="inlineStr"/>
      <c r="C491" s="15" t="inlineStr">
        <is>
          <t>Press &amp; Media</t>
        </is>
      </c>
      <c r="D491" s="15" t="inlineStr">
        <is>
          <t>The Weed Project at MVC</t>
        </is>
      </c>
      <c r="E491" s="15" t="inlineStr">
        <is>
          <t>Video</t>
        </is>
      </c>
      <c r="F491" s="16" t="inlineStr">
        <is>
          <t>Thank you to everyone who joined us this past Saturday for the opening reception to The Weed Project: Outlaws of the Super Bloom...</t>
        </is>
      </c>
      <c r="G491" s="15" t="inlineStr">
        <is>
          <t>2021-11-05</t>
        </is>
      </c>
      <c r="H491" s="17" t="n">
        <v>705</v>
      </c>
      <c r="I491" s="15" t="inlineStr">
        <is>
          <t>/video/the-weed-project-at-mvc/</t>
        </is>
      </c>
      <c r="J491" s="15" t="inlineStr">
        <is>
          <t>Keep (in collection)</t>
        </is>
      </c>
      <c r="K491" s="14" t="inlineStr"/>
      <c r="L491" s="16" t="inlineStr"/>
    </row>
    <row r="492">
      <c r="A492" s="10" t="inlineStr">
        <is>
          <t>About</t>
        </is>
      </c>
      <c r="B492" s="11" t="inlineStr"/>
      <c r="C492" s="10" t="inlineStr">
        <is>
          <t>Press &amp; Media</t>
        </is>
      </c>
      <c r="D492" s="10" t="inlineStr">
        <is>
          <t>The Weed Project by Charlene Spiller</t>
        </is>
      </c>
      <c r="E492" s="10" t="inlineStr">
        <is>
          <t>Video</t>
        </is>
      </c>
      <c r="F492" s="12" t="inlineStr">
        <is>
          <t>The Weed Project: Outlaws of the Super Bloom &amp; Crimes We Commit in the Garden Video by John Treur and Friday Gretchen A...</t>
        </is>
      </c>
      <c r="G492" s="10" t="inlineStr">
        <is>
          <t>2021-11-05</t>
        </is>
      </c>
      <c r="H492" s="13" t="n">
        <v>946</v>
      </c>
      <c r="I492" s="10" t="inlineStr">
        <is>
          <t>/video/the-weed-project-by-charlene-spiller/</t>
        </is>
      </c>
      <c r="J492" s="10" t="inlineStr">
        <is>
          <t>Keep (in collection)</t>
        </is>
      </c>
      <c r="K492" s="14" t="inlineStr"/>
      <c r="L492" s="12" t="inlineStr"/>
    </row>
    <row r="493">
      <c r="A493" s="15" t="inlineStr">
        <is>
          <t>About</t>
        </is>
      </c>
      <c r="B493" s="11" t="inlineStr"/>
      <c r="C493" s="15" t="inlineStr">
        <is>
          <t>Press &amp; Media</t>
        </is>
      </c>
      <c r="D493" s="15" t="inlineStr">
        <is>
          <t>Timelapses</t>
        </is>
      </c>
      <c r="E493" s="15" t="inlineStr">
        <is>
          <t>Video</t>
        </is>
      </c>
      <c r="F493" s="16" t="inlineStr"/>
      <c r="G493" s="15" t="inlineStr"/>
      <c r="H493" s="17" t="n">
        <v>581</v>
      </c>
      <c r="I493" s="15" t="inlineStr">
        <is>
          <t>/video/timelapses/</t>
        </is>
      </c>
      <c r="J493" s="15" t="inlineStr">
        <is>
          <t>Keep (in collection)</t>
        </is>
      </c>
      <c r="K493" s="14" t="inlineStr"/>
      <c r="L493" s="16" t="inlineStr"/>
    </row>
    <row r="494">
      <c r="A494" s="10" t="inlineStr">
        <is>
          <t>About</t>
        </is>
      </c>
      <c r="B494" s="11" t="inlineStr"/>
      <c r="C494" s="10" t="inlineStr">
        <is>
          <t>Press &amp; Media</t>
        </is>
      </c>
      <c r="D494" s="10" t="inlineStr">
        <is>
          <t>Transformative Adaptation in the Time of COVID-19</t>
        </is>
      </c>
      <c r="E494" s="10" t="inlineStr">
        <is>
          <t>Video</t>
        </is>
      </c>
      <c r="F494" s="12" t="inlineStr">
        <is>
          <t>The Museum of Ventura County invites you to join us on Wednesday, June 23, 2021 from 6:30—7:30PM for a special Zoom presentation and...</t>
        </is>
      </c>
      <c r="G494" s="10" t="inlineStr">
        <is>
          <t>2021-11-05</t>
        </is>
      </c>
      <c r="H494" s="13" t="n">
        <v>720</v>
      </c>
      <c r="I494" s="10" t="inlineStr">
        <is>
          <t>/video/transformative-adaptation-in-the-time-of-covid-19/</t>
        </is>
      </c>
      <c r="J494" s="10" t="inlineStr">
        <is>
          <t>Keep (in collection)</t>
        </is>
      </c>
      <c r="K494" s="14" t="inlineStr"/>
      <c r="L494" s="12" t="inlineStr"/>
    </row>
    <row r="495">
      <c r="A495" s="15" t="inlineStr">
        <is>
          <t>About</t>
        </is>
      </c>
      <c r="B495" s="11" t="inlineStr"/>
      <c r="C495" s="15" t="inlineStr">
        <is>
          <t>Press &amp; Media</t>
        </is>
      </c>
      <c r="D495" s="15" t="inlineStr">
        <is>
          <t>Two New Exhibitions Opening June 8, 2024 At The Museum Of Ventura County—Highlight The County’s Rich Artistic Legacy With A Focus On Master Artists And Young Innovators</t>
        </is>
      </c>
      <c r="E495" s="15" t="inlineStr">
        <is>
          <t>Press release</t>
        </is>
      </c>
      <c r="F495" s="16" t="inlineStr">
        <is>
          <t>Ventura County, CA – Chief Curator Carlos Ortega said, “These exhibitions showcase some of the best artists from Ventura County, past and present....</t>
        </is>
      </c>
      <c r="G495" s="15" t="inlineStr">
        <is>
          <t>2024-08-14</t>
        </is>
      </c>
      <c r="H495" s="17" t="n">
        <v>881</v>
      </c>
      <c r="I495" s="15" t="inlineStr">
        <is>
          <t>/press/two-new-exhibitions-highlight-the-countys-rich-artistic-legacy-with-a-focus-on-master-artists-and-young-innovators/</t>
        </is>
      </c>
      <c r="J495" s="15" t="inlineStr">
        <is>
          <t>Keep (in collection)</t>
        </is>
      </c>
      <c r="K495" s="14" t="inlineStr"/>
      <c r="L495" s="16" t="inlineStr"/>
    </row>
    <row r="496">
      <c r="A496" s="10" t="inlineStr">
        <is>
          <t>About</t>
        </is>
      </c>
      <c r="B496" s="11" t="inlineStr"/>
      <c r="C496" s="10" t="inlineStr">
        <is>
          <t>Press &amp; Media</t>
        </is>
      </c>
      <c r="D496" s="10" t="inlineStr">
        <is>
          <t>We Will Compost!</t>
        </is>
      </c>
      <c r="E496" s="10" t="inlineStr">
        <is>
          <t>Video</t>
        </is>
      </c>
      <c r="F496" s="12" t="inlineStr">
        <is>
          <t>The Museum of Ventura County’s Agriculture Museum would like to invite you and your classroom to participate in a special Earth Day Virtual...</t>
        </is>
      </c>
      <c r="G496" s="10" t="inlineStr">
        <is>
          <t>2021-11-05</t>
        </is>
      </c>
      <c r="H496" s="13" t="n">
        <v>842</v>
      </c>
      <c r="I496" s="10" t="inlineStr">
        <is>
          <t>/video/we-will-compost/</t>
        </is>
      </c>
      <c r="J496" s="10" t="inlineStr">
        <is>
          <t>Keep (in collection)</t>
        </is>
      </c>
      <c r="K496" s="14" t="inlineStr"/>
      <c r="L496" s="12" t="inlineStr"/>
    </row>
    <row r="497">
      <c r="A497" s="15" t="inlineStr">
        <is>
          <t>About</t>
        </is>
      </c>
      <c r="B497" s="11" t="inlineStr"/>
      <c r="C497" s="15" t="inlineStr">
        <is>
          <t>Press &amp; Media</t>
        </is>
      </c>
      <c r="D497" s="15" t="inlineStr">
        <is>
          <t>Winter Solstice Storytelling Festival – an Intertribal Event set for 12/15 at Museum of Ventura County</t>
        </is>
      </c>
      <c r="E497" s="15" t="inlineStr">
        <is>
          <t>Press release</t>
        </is>
      </c>
      <c r="F497" s="16" t="inlineStr">
        <is>
          <t>Ventura County – December 15, 2024, 12:00 pm – 4:00 pm, at The Museum of Ventura County, 100 E. Main Street, Ventura —...</t>
        </is>
      </c>
      <c r="G497" s="15" t="inlineStr">
        <is>
          <t>2024-12-07</t>
        </is>
      </c>
      <c r="H497" s="17" t="n">
        <v>674</v>
      </c>
      <c r="I497" s="15" t="inlineStr">
        <is>
          <t>/press/winter-solstice-storytelling-festival-an-intertribal-event-set-for-12-15-at-museum-of-ventura-county/</t>
        </is>
      </c>
      <c r="J497" s="15" t="inlineStr">
        <is>
          <t>Keep (in collection)</t>
        </is>
      </c>
      <c r="K497" s="14" t="inlineStr"/>
      <c r="L497" s="16" t="inlineStr"/>
    </row>
    <row r="498">
      <c r="A498" s="10" t="inlineStr">
        <is>
          <t>About</t>
        </is>
      </c>
      <c r="B498" s="11" t="inlineStr"/>
      <c r="C498" s="10" t="inlineStr">
        <is>
          <t>Press &amp; Media</t>
        </is>
      </c>
      <c r="D498" s="10" t="inlineStr">
        <is>
          <t>Women’s Qualities</t>
        </is>
      </c>
      <c r="E498" s="10" t="inlineStr">
        <is>
          <t>Press release</t>
        </is>
      </c>
      <c r="F498" s="12" t="inlineStr">
        <is>
          <t>The Museum of Ventura County is excited to announce a new installation; Women’s Qualities by New York-based artist, Ghada Amer. Debuting on September...</t>
        </is>
      </c>
      <c r="G498" s="10" t="inlineStr">
        <is>
          <t>2022-01-22</t>
        </is>
      </c>
      <c r="H498" s="13" t="n">
        <v>953</v>
      </c>
      <c r="I498" s="10" t="inlineStr">
        <is>
          <t>/press/womens-qualities-2/</t>
        </is>
      </c>
      <c r="J498" s="10" t="inlineStr">
        <is>
          <t>Keep (in collection)</t>
        </is>
      </c>
      <c r="K498" s="14" t="inlineStr"/>
      <c r="L498" s="12" t="inlineStr"/>
    </row>
    <row r="499">
      <c r="A499" s="15" t="inlineStr">
        <is>
          <t>About</t>
        </is>
      </c>
      <c r="B499" s="11" t="inlineStr"/>
      <c r="C499" s="15" t="inlineStr">
        <is>
          <t>Press &amp; Media</t>
        </is>
      </c>
      <c r="D499" s="15" t="inlineStr">
        <is>
          <t>Zoom Workshop: Creating Family Altars with Dr. Roberto Vargas</t>
        </is>
      </c>
      <c r="E499" s="15" t="inlineStr">
        <is>
          <t>Video</t>
        </is>
      </c>
      <c r="F499" s="16" t="inlineStr">
        <is>
          <t>The Days of the Dead season is here! It’s time to honor the lives of our dearest departed and send them love. On...</t>
        </is>
      </c>
      <c r="G499" s="15" t="inlineStr">
        <is>
          <t>2021-11-05</t>
        </is>
      </c>
      <c r="H499" s="17" t="n">
        <v>774</v>
      </c>
      <c r="I499" s="15" t="inlineStr">
        <is>
          <t>/video/zoom-workshop-creating-family-altars-with-dr-roberto-vargas/</t>
        </is>
      </c>
      <c r="J499" s="15" t="inlineStr">
        <is>
          <t>Keep (in collection)</t>
        </is>
      </c>
      <c r="K499" s="14" t="inlineStr"/>
      <c r="L499" s="16" t="inlineStr"/>
    </row>
    <row r="500">
      <c r="A500" s="10" t="inlineStr">
        <is>
          <t>About</t>
        </is>
      </c>
      <c r="B500" s="11" t="inlineStr"/>
      <c r="C500" s="10" t="inlineStr">
        <is>
          <t>Strategic Plan</t>
        </is>
      </c>
      <c r="D500" s="10" t="inlineStr">
        <is>
          <t>Five-Year Strategic Plan | 2024-2029</t>
        </is>
      </c>
      <c r="E500" s="10" t="inlineStr">
        <is>
          <t>Page</t>
        </is>
      </c>
      <c r="F500" s="12" t="inlineStr">
        <is>
          <t>Year Two Download PDF version. Year One Download PDF version.</t>
        </is>
      </c>
      <c r="G500" s="10" t="inlineStr">
        <is>
          <t>2025-08-11</t>
        </is>
      </c>
      <c r="H500" s="13" t="n">
        <v>500</v>
      </c>
      <c r="I500" s="10" t="inlineStr">
        <is>
          <t>/five-year-strategic-plan-2024-2029/</t>
        </is>
      </c>
      <c r="J500" s="10" t="inlineStr">
        <is>
          <t>Keep</t>
        </is>
      </c>
      <c r="K500" s="14" t="inlineStr"/>
      <c r="L500" s="12" t="inlineStr">
        <is>
          <t>Strategic plan.</t>
        </is>
      </c>
    </row>
    <row r="501">
      <c r="A501" s="15" t="inlineStr">
        <is>
          <t>About</t>
        </is>
      </c>
      <c r="B501" s="11" t="inlineStr"/>
      <c r="C501" s="15" t="inlineStr">
        <is>
          <t>Years in Review</t>
        </is>
      </c>
      <c r="D501" s="15" t="inlineStr">
        <is>
          <t>2020 YEAR IN REVIEW</t>
        </is>
      </c>
      <c r="E501" s="15" t="inlineStr">
        <is>
          <t>Page</t>
        </is>
      </c>
      <c r="F501" s="16" t="inlineStr">
        <is>
          <t>Thank you for reading the Museum of Ventura County’s 2020 Year in Review, highlighting our accomplishments in 2020 and plans for 2021. Hint:...</t>
        </is>
      </c>
      <c r="G501" s="15" t="inlineStr">
        <is>
          <t>2022-04-11</t>
        </is>
      </c>
      <c r="H501" s="17" t="n">
        <v>758</v>
      </c>
      <c r="I501" s="15" t="inlineStr">
        <is>
          <t>/2020-year-in-review/</t>
        </is>
      </c>
      <c r="J501" s="15" t="inlineStr">
        <is>
          <t>Keep (in collection)</t>
        </is>
      </c>
      <c r="K501" s="14" t="inlineStr"/>
      <c r="L501" s="16" t="inlineStr">
        <is>
          <t>Annual review.</t>
        </is>
      </c>
    </row>
    <row r="502">
      <c r="A502" s="10" t="inlineStr">
        <is>
          <t>About</t>
        </is>
      </c>
      <c r="B502" s="11" t="inlineStr"/>
      <c r="C502" s="10" t="inlineStr">
        <is>
          <t>Years in Review</t>
        </is>
      </c>
      <c r="D502" s="10" t="inlineStr">
        <is>
          <t>2021 YEAR IN REVIEW</t>
        </is>
      </c>
      <c r="E502" s="10" t="inlineStr">
        <is>
          <t>Page</t>
        </is>
      </c>
      <c r="F502" s="12" t="inlineStr">
        <is>
          <t>Thank you for reading the Museum of Ventura County’s 2021 Year in Review,highlighting our accomplishments in 2021 and plans for 2022. Hint: Use the “Full Screen” button at the...</t>
        </is>
      </c>
      <c r="G502" s="10" t="inlineStr">
        <is>
          <t>2022-04-15</t>
        </is>
      </c>
      <c r="H502" s="13" t="n">
        <v>723</v>
      </c>
      <c r="I502" s="10" t="inlineStr">
        <is>
          <t>/2021-year-in-review/</t>
        </is>
      </c>
      <c r="J502" s="10" t="inlineStr">
        <is>
          <t>Keep (in collection)</t>
        </is>
      </c>
      <c r="K502" s="14" t="inlineStr"/>
      <c r="L502" s="12" t="inlineStr">
        <is>
          <t>Annual review.</t>
        </is>
      </c>
    </row>
    <row r="503">
      <c r="A503" s="15" t="inlineStr">
        <is>
          <t>About</t>
        </is>
      </c>
      <c r="B503" s="11" t="inlineStr"/>
      <c r="C503" s="15" t="inlineStr">
        <is>
          <t>Years in Review</t>
        </is>
      </c>
      <c r="D503" s="15" t="inlineStr">
        <is>
          <t>2022-23 YEARS IN REVIEW</t>
        </is>
      </c>
      <c r="E503" s="15" t="inlineStr">
        <is>
          <t>Page</t>
        </is>
      </c>
      <c r="F503" s="16" t="inlineStr">
        <is>
          <t>Thank you for reading the Museum of Ventura County’s 2022-23 Years in Review. Download PDF version. Membership Join the Museum so you, your family, and guests will...</t>
        </is>
      </c>
      <c r="G503" s="15" t="inlineStr">
        <is>
          <t>2025-11-05</t>
        </is>
      </c>
      <c r="H503" s="17" t="n">
        <v>558</v>
      </c>
      <c r="I503" s="15" t="inlineStr">
        <is>
          <t>/2022-23-years-in-review/</t>
        </is>
      </c>
      <c r="J503" s="15" t="inlineStr">
        <is>
          <t>Keep (in collection)</t>
        </is>
      </c>
      <c r="K503" s="14" t="inlineStr"/>
      <c r="L503" s="16" t="inlineStr">
        <is>
          <t>Annual review.</t>
        </is>
      </c>
    </row>
    <row r="504">
      <c r="A504" s="10" t="inlineStr">
        <is>
          <t>About</t>
        </is>
      </c>
      <c r="B504" s="11" t="inlineStr"/>
      <c r="C504" s="10" t="inlineStr">
        <is>
          <t>Years in Review</t>
        </is>
      </c>
      <c r="D504" s="10" t="inlineStr">
        <is>
          <t>2024-25 YEARS IN REVIEW</t>
        </is>
      </c>
      <c r="E504" s="10" t="inlineStr">
        <is>
          <t>Page</t>
        </is>
      </c>
      <c r="F504" s="12" t="inlineStr">
        <is>
          <t>Thank you for reading the Museum of Ventura County’s 2024-25 Years in Review. Download PDF version. Donate Now Membership Join the Museum so you,...</t>
        </is>
      </c>
      <c r="G504" s="10" t="inlineStr">
        <is>
          <t>2025-11-06</t>
        </is>
      </c>
      <c r="H504" s="13" t="n">
        <v>576</v>
      </c>
      <c r="I504" s="10" t="inlineStr">
        <is>
          <t>/2024-25-years-in-review/</t>
        </is>
      </c>
      <c r="J504" s="10" t="inlineStr">
        <is>
          <t>Keep (in collection)</t>
        </is>
      </c>
      <c r="K504" s="14" t="inlineStr"/>
      <c r="L504" s="12" t="inlineStr">
        <is>
          <t>Annual review.</t>
        </is>
      </c>
    </row>
    <row r="505">
      <c r="A505" s="15" t="inlineStr">
        <is>
          <t>Utility / Footer</t>
        </is>
      </c>
      <c r="B505" s="11" t="inlineStr"/>
      <c r="C505" s="15" t="inlineStr">
        <is>
          <t>Archive</t>
        </is>
      </c>
      <c r="D505" s="15" t="inlineStr">
        <is>
          <t>June 5, 2026</t>
        </is>
      </c>
      <c r="E505" s="15" t="inlineStr">
        <is>
          <t>Page</t>
        </is>
      </c>
      <c r="F505" s="16" t="inlineStr">
        <is>
          <t>Opening Reception – Museum of Ventura County Thank you to everyone who joined us for the opening of Parallel Histories: Ventura County during...</t>
        </is>
      </c>
      <c r="G505" s="15" t="inlineStr">
        <is>
          <t>2026-06-17</t>
        </is>
      </c>
      <c r="H505" s="17" t="n">
        <v>552</v>
      </c>
      <c r="I505" s="15" t="inlineStr">
        <is>
          <t>/june-5-2026/</t>
        </is>
      </c>
      <c r="J505" s="15" t="inlineStr">
        <is>
          <t>Review / likely archive</t>
        </is>
      </c>
      <c r="K505" s="14" t="inlineStr"/>
      <c r="L505" s="16" t="inlineStr">
        <is>
          <t>Dated one-off event page.</t>
        </is>
      </c>
    </row>
    <row r="506">
      <c r="A506" s="10" t="inlineStr">
        <is>
          <t>Utility / Footer</t>
        </is>
      </c>
      <c r="B506" s="11" t="inlineStr"/>
      <c r="C506" s="10" t="inlineStr">
        <is>
          <t>Archive</t>
        </is>
      </c>
      <c r="D506" s="10" t="inlineStr">
        <is>
          <t>Revisit</t>
        </is>
      </c>
      <c r="E506" s="10" t="inlineStr">
        <is>
          <t>Page</t>
        </is>
      </c>
      <c r="F506" s="12" t="inlineStr">
        <is>
          <t>MVC Then Blog Did you know the first baseball match in Ventura County happened in 1873 or that 40ft whale skeletons were discovered...</t>
        </is>
      </c>
      <c r="G506" s="10" t="inlineStr">
        <is>
          <t>2021-03-23</t>
        </is>
      </c>
      <c r="H506" s="13" t="n">
        <v>586</v>
      </c>
      <c r="I506" s="10" t="inlineStr">
        <is>
          <t>/revisit/</t>
        </is>
      </c>
      <c r="J506" s="10" t="inlineStr">
        <is>
          <t>Review / likely archive</t>
        </is>
      </c>
      <c r="K506" s="14" t="inlineStr"/>
      <c r="L506" s="12" t="inlineStr">
        <is>
          <t>Unclear/legacy reopening campaign; verify.</t>
        </is>
      </c>
    </row>
    <row r="507">
      <c r="A507" s="15" t="inlineStr">
        <is>
          <t>Utility / Footer</t>
        </is>
      </c>
      <c r="B507" s="11" t="inlineStr"/>
      <c r="C507" s="15" t="inlineStr">
        <is>
          <t>Archive</t>
        </is>
      </c>
      <c r="D507" s="15" t="inlineStr">
        <is>
          <t>Vote to support your Museum’s education programs, exhibits, programs, and free admission!</t>
        </is>
      </c>
      <c r="E507" s="15" t="inlineStr">
        <is>
          <t>Page</t>
        </is>
      </c>
      <c r="F507" s="16" t="inlineStr">
        <is>
          <t>You can help ensure that your county’s collections, history, and culture will be shared with the entire community with an easy vote!</t>
        </is>
      </c>
      <c r="G507" s="15" t="inlineStr">
        <is>
          <t>2022-01-21</t>
        </is>
      </c>
      <c r="H507" s="17" t="n">
        <v>682</v>
      </c>
      <c r="I507" s="15" t="inlineStr">
        <is>
          <t>/target-circle/</t>
        </is>
      </c>
      <c r="J507" s="15" t="inlineStr">
        <is>
          <t>Review / likely archive</t>
        </is>
      </c>
      <c r="K507" s="14" t="inlineStr"/>
      <c r="L507" s="16" t="inlineStr">
        <is>
          <t>Expired Target Circle campaign.</t>
        </is>
      </c>
    </row>
    <row r="508">
      <c r="A508" s="10" t="inlineStr">
        <is>
          <t>Utility / Footer</t>
        </is>
      </c>
      <c r="B508" s="11" t="inlineStr"/>
      <c r="C508" s="10" t="inlineStr">
        <is>
          <t>Legal</t>
        </is>
      </c>
      <c r="D508" s="10" t="inlineStr">
        <is>
          <t>Online Privacy Policy Agreement</t>
        </is>
      </c>
      <c r="E508" s="10" t="inlineStr">
        <is>
          <t>Page</t>
        </is>
      </c>
      <c r="F508" s="12" t="inlineStr">
        <is>
          <t>December 11, 2020Museum Of Ventura County ( MVC) values its users’ privacy. This Privacy Policy (“Policy”) will help you understand how we collect...</t>
        </is>
      </c>
      <c r="G508" s="10" t="inlineStr">
        <is>
          <t>2023-02-09</t>
        </is>
      </c>
      <c r="H508" s="13" t="n">
        <v>2870</v>
      </c>
      <c r="I508" s="10" t="inlineStr">
        <is>
          <t>/online-privacy-policy-agreement/</t>
        </is>
      </c>
      <c r="J508" s="10" t="inlineStr">
        <is>
          <t>Keep</t>
        </is>
      </c>
      <c r="K508" s="14" t="inlineStr"/>
      <c r="L508" s="12" t="inlineStr">
        <is>
          <t>Privacy policy.</t>
        </is>
      </c>
    </row>
    <row r="509">
      <c r="A509" s="15" t="inlineStr">
        <is>
          <t>Utility / Footer</t>
        </is>
      </c>
      <c r="B509" s="11" t="inlineStr"/>
      <c r="C509" s="15" t="inlineStr">
        <is>
          <t>Legal</t>
        </is>
      </c>
      <c r="D509" s="15" t="inlineStr">
        <is>
          <t>Refund and Returns Policy</t>
        </is>
      </c>
      <c r="E509" s="15" t="inlineStr">
        <is>
          <t>Page</t>
        </is>
      </c>
      <c r="F509" s="16" t="inlineStr">
        <is>
          <t>Museum Gift Shop Return Policy All sales final unless item arrives damaged. If item arrives damaged, please contact us within 14 days of...</t>
        </is>
      </c>
      <c r="G509" s="15" t="inlineStr">
        <is>
          <t>2025-03-05</t>
        </is>
      </c>
      <c r="H509" s="17" t="n">
        <v>605</v>
      </c>
      <c r="I509" s="15" t="inlineStr">
        <is>
          <t>/mvc-gallery-marketplace-faq/</t>
        </is>
      </c>
      <c r="J509" s="15" t="inlineStr">
        <is>
          <t>Keep</t>
        </is>
      </c>
      <c r="K509" s="14" t="inlineStr"/>
      <c r="L509" s="16" t="inlineStr">
        <is>
          <t>Store refund policy.</t>
        </is>
      </c>
    </row>
    <row r="510">
      <c r="A510" s="10" t="inlineStr">
        <is>
          <t>Utility / Footer</t>
        </is>
      </c>
      <c r="B510" s="11" t="inlineStr"/>
      <c r="C510" s="10" t="inlineStr">
        <is>
          <t>Legal</t>
        </is>
      </c>
      <c r="D510" s="10" t="inlineStr">
        <is>
          <t>Terms of Service Agreement</t>
        </is>
      </c>
      <c r="E510" s="10" t="inlineStr">
        <is>
          <t>Page</t>
        </is>
      </c>
      <c r="F510" s="12" t="inlineStr">
        <is>
          <t>PLEASE READ THE FOLLOWING TERMS OF SERVICE AGREEMENT CAREFULLY. BY ACCESSING OR USING OUR SITES AND OUR SERVICES, YOU HEREBY AGREE TO BE...</t>
        </is>
      </c>
      <c r="G510" s="10" t="inlineStr">
        <is>
          <t>2020-12-15</t>
        </is>
      </c>
      <c r="H510" s="13" t="n">
        <v>4396</v>
      </c>
      <c r="I510" s="10" t="inlineStr">
        <is>
          <t>/terms-of-service-agreement/</t>
        </is>
      </c>
      <c r="J510" s="10" t="inlineStr">
        <is>
          <t>Keep</t>
        </is>
      </c>
      <c r="K510" s="14" t="inlineStr"/>
      <c r="L510" s="12" t="inlineStr">
        <is>
          <t>Terms of service.</t>
        </is>
      </c>
    </row>
    <row r="511">
      <c r="A511" s="15" t="inlineStr">
        <is>
          <t>Utility / Footer</t>
        </is>
      </c>
      <c r="B511" s="11" t="inlineStr"/>
      <c r="C511" s="15" t="inlineStr">
        <is>
          <t>Newsletter Subscribe</t>
        </is>
      </c>
      <c r="D511" s="15" t="inlineStr">
        <is>
          <t>Subscribe</t>
        </is>
      </c>
      <c r="E511" s="15" t="inlineStr">
        <is>
          <t>Page</t>
        </is>
      </c>
      <c r="F511" s="16" t="inlineStr">
        <is>
          <t>Sign up for the Community Canvas email newsletter. You will be sent updates on exhibits, events and save-the-dates at the Museum and around the Community.</t>
        </is>
      </c>
      <c r="G511" s="15" t="inlineStr">
        <is>
          <t>2020-04-14</t>
        </is>
      </c>
      <c r="H511" s="17" t="n">
        <v>494</v>
      </c>
      <c r="I511" s="15" t="inlineStr">
        <is>
          <t>/acornsubscribe/</t>
        </is>
      </c>
      <c r="J511" s="15" t="inlineStr">
        <is>
          <t>Merge (consolidate)</t>
        </is>
      </c>
      <c r="K511" s="14" t="inlineStr"/>
      <c r="L511" s="16" t="inlineStr">
        <is>
          <t>Acorn newsletter variant.</t>
        </is>
      </c>
    </row>
    <row r="512">
      <c r="A512" s="10" t="inlineStr">
        <is>
          <t>Utility / Footer</t>
        </is>
      </c>
      <c r="B512" s="11" t="inlineStr"/>
      <c r="C512" s="10" t="inlineStr">
        <is>
          <t>Newsletter Subscribe</t>
        </is>
      </c>
      <c r="D512" s="10" t="inlineStr">
        <is>
          <t>Subscribe</t>
        </is>
      </c>
      <c r="E512" s="10" t="inlineStr">
        <is>
          <t>Page</t>
        </is>
      </c>
      <c r="F512" s="12" t="inlineStr">
        <is>
          <t>Sign up for the Community Canvas email newsletter. You will be sent updates on exhibits, events and save-the-dates at the Museum and around the Community.</t>
        </is>
      </c>
      <c r="G512" s="10" t="inlineStr">
        <is>
          <t>2020-04-14</t>
        </is>
      </c>
      <c r="H512" s="13" t="n">
        <v>494</v>
      </c>
      <c r="I512" s="10" t="inlineStr">
        <is>
          <t>/facebooksubscribe/</t>
        </is>
      </c>
      <c r="J512" s="10" t="inlineStr">
        <is>
          <t>Merge (consolidate)</t>
        </is>
      </c>
      <c r="K512" s="14" t="inlineStr"/>
      <c r="L512" s="12" t="inlineStr">
        <is>
          <t>Facebook signup variant.</t>
        </is>
      </c>
    </row>
    <row r="513">
      <c r="A513" s="15" t="inlineStr">
        <is>
          <t>Utility / Footer</t>
        </is>
      </c>
      <c r="B513" s="11" t="inlineStr"/>
      <c r="C513" s="15" t="inlineStr">
        <is>
          <t>Newsletter Subscribe</t>
        </is>
      </c>
      <c r="D513" s="15" t="inlineStr">
        <is>
          <t>Subscribe</t>
        </is>
      </c>
      <c r="E513" s="15" t="inlineStr">
        <is>
          <t>Page</t>
        </is>
      </c>
      <c r="F513" s="16" t="inlineStr">
        <is>
          <t>Sign up for the Community Canvas email newsletter. You will be sent updates on exhibits, events and save-the-dates at the Museum and around the Community.</t>
        </is>
      </c>
      <c r="G513" s="15" t="inlineStr">
        <is>
          <t>2021-11-05</t>
        </is>
      </c>
      <c r="H513" s="17" t="n">
        <v>497</v>
      </c>
      <c r="I513" s="15" t="inlineStr">
        <is>
          <t>/subscribe/</t>
        </is>
      </c>
      <c r="J513" s="15" t="inlineStr">
        <is>
          <t>Keep</t>
        </is>
      </c>
      <c r="K513" s="14" t="inlineStr"/>
      <c r="L513" s="16" t="inlineStr">
        <is>
          <t>Canonical newsletter signup.</t>
        </is>
      </c>
    </row>
    <row r="514">
      <c r="A514" s="10" t="inlineStr">
        <is>
          <t>Utility / Footer</t>
        </is>
      </c>
      <c r="B514" s="11" t="inlineStr"/>
      <c r="C514" s="10" t="inlineStr">
        <is>
          <t>Shop / Gallery Store</t>
        </is>
      </c>
      <c r="D514" s="10" t="inlineStr">
        <is>
          <t>Journal Vol 65 Number 1 – In the Curl: The Evolution of Surfing in Ventura County</t>
        </is>
      </c>
      <c r="E514" s="10" t="inlineStr">
        <is>
          <t>Store page</t>
        </is>
      </c>
      <c r="F514" s="12" t="inlineStr">
        <is>
          <t>“In the Curl” explores the history and development of surfing in Ventura County through personal interviews, historical accounts, and reflections on the future...</t>
        </is>
      </c>
      <c r="G514" s="10" t="inlineStr">
        <is>
          <t>2025-04-25</t>
        </is>
      </c>
      <c r="H514" s="13" t="n">
        <v>653</v>
      </c>
      <c r="I514" s="10" t="inlineStr">
        <is>
          <t>/shop/digital-downloads/journal-vol-65-number-1-in-the-curl-the-evolution-of-surfing-in-ventura-county/</t>
        </is>
      </c>
      <c r="J514" s="10" t="inlineStr">
        <is>
          <t>Keep</t>
        </is>
      </c>
      <c r="K514" s="14" t="inlineStr"/>
      <c r="L514" s="12" t="inlineStr"/>
    </row>
    <row r="515">
      <c r="A515" s="15" t="inlineStr">
        <is>
          <t>Utility / Footer</t>
        </is>
      </c>
      <c r="B515" s="11" t="inlineStr"/>
      <c r="C515" s="15" t="inlineStr">
        <is>
          <t>Shop / Gallery Store</t>
        </is>
      </c>
      <c r="D515" s="15" t="inlineStr">
        <is>
          <t>Journal Vol 66 Number 1 – Family and Photographs: Forgotten Ventura County History</t>
        </is>
      </c>
      <c r="E515" s="15" t="inlineStr">
        <is>
          <t>Store page</t>
        </is>
      </c>
      <c r="F515" s="16" t="inlineStr">
        <is>
          <t>Learn about the forgotten Daily Family from Camarillo and a photographer who predates JC Brewster!</t>
        </is>
      </c>
      <c r="G515" s="15" t="inlineStr">
        <is>
          <t>2026-06-04</t>
        </is>
      </c>
      <c r="H515" s="17" t="n">
        <v>617</v>
      </c>
      <c r="I515" s="15" t="inlineStr">
        <is>
          <t>/shop/digital-downloads/journal-vol-66-number-1-family-and-photographs-forgotten-ventura-county-history/</t>
        </is>
      </c>
      <c r="J515" s="15" t="inlineStr">
        <is>
          <t>Keep</t>
        </is>
      </c>
      <c r="K515" s="14" t="inlineStr"/>
      <c r="L515" s="16" t="inlineStr"/>
    </row>
    <row r="516">
      <c r="A516" s="10" t="inlineStr">
        <is>
          <t>Utility / Footer</t>
        </is>
      </c>
      <c r="B516" s="11" t="inlineStr"/>
      <c r="C516" s="10" t="inlineStr">
        <is>
          <t>Shop / Gallery Store</t>
        </is>
      </c>
      <c r="D516" s="10" t="inlineStr">
        <is>
          <t>Museum Gallery Store Intake Form</t>
        </is>
      </c>
      <c r="E516" s="10" t="inlineStr">
        <is>
          <t>Page</t>
        </is>
      </c>
      <c r="F516" s="12" t="inlineStr">
        <is>
          <t>Thank you for being a part of the Museum of Ventura County’s Gallery Marketplace. Our goal is to facilitate the sale of your...</t>
        </is>
      </c>
      <c r="G516" s="10" t="inlineStr">
        <is>
          <t>2020-12-12</t>
        </is>
      </c>
      <c r="H516" s="13" t="n">
        <v>609</v>
      </c>
      <c r="I516" s="10" t="inlineStr">
        <is>
          <t>/museum-gallery-store-intake-form/</t>
        </is>
      </c>
      <c r="J516" s="10" t="inlineStr">
        <is>
          <t>Keep</t>
        </is>
      </c>
      <c r="K516" s="14" t="inlineStr"/>
      <c r="L516" s="12" t="inlineStr">
        <is>
          <t>Consignment intake form.</t>
        </is>
      </c>
    </row>
    <row r="517">
      <c r="A517" s="15" t="inlineStr">
        <is>
          <t>Utility / Footer</t>
        </is>
      </c>
      <c r="B517" s="11" t="inlineStr"/>
      <c r="C517" s="15" t="inlineStr">
        <is>
          <t>Shop / Gallery Store</t>
        </is>
      </c>
      <c r="D517" s="15" t="inlineStr">
        <is>
          <t>Shop</t>
        </is>
      </c>
      <c r="E517" s="15" t="inlineStr">
        <is>
          <t>Store page</t>
        </is>
      </c>
      <c r="F517" s="16" t="inlineStr">
        <is>
          <t>MVC Journal Digital Downloads NEW! Purchase and download digital copies of the MVC journals. Shop the MVC Journals</t>
        </is>
      </c>
      <c r="G517" s="15" t="inlineStr">
        <is>
          <t>2024-04-24</t>
        </is>
      </c>
      <c r="H517" s="17" t="n">
        <v>508</v>
      </c>
      <c r="I517" s="15" t="inlineStr">
        <is>
          <t>/shop/</t>
        </is>
      </c>
      <c r="J517" s="15" t="inlineStr">
        <is>
          <t>Keep</t>
        </is>
      </c>
      <c r="K517" s="14" t="inlineStr"/>
      <c r="L517" s="16" t="inlineStr">
        <is>
          <t>WooCommerce store (rebuild on new platform).</t>
        </is>
      </c>
    </row>
    <row r="518">
      <c r="A518" s="10" t="inlineStr">
        <is>
          <t>Utility / Footer</t>
        </is>
      </c>
      <c r="B518" s="11" t="inlineStr"/>
      <c r="C518" s="10" t="inlineStr">
        <is>
          <t>Shop / Gallery Store</t>
        </is>
      </c>
      <c r="D518" s="10" t="inlineStr">
        <is>
          <t>The Journal Vol 53 Number 1 – Hidden Voices: The Chinese in Ventura County</t>
        </is>
      </c>
      <c r="E518" s="10" t="inlineStr">
        <is>
          <t>Store page</t>
        </is>
      </c>
      <c r="F518" s="12" t="inlineStr">
        <is>
          <t>54 Page PDF by Linda Bentz</t>
        </is>
      </c>
      <c r="G518" s="10" t="inlineStr">
        <is>
          <t>2021-05-11</t>
        </is>
      </c>
      <c r="H518" s="13" t="n">
        <v>616</v>
      </c>
      <c r="I518" s="10" t="inlineStr">
        <is>
          <t>/shop/digital-downloads/the-journal-vol-53-number-1-hidden-voices-the-chinese-in-ventura-county/</t>
        </is>
      </c>
      <c r="J518" s="10" t="inlineStr">
        <is>
          <t>Keep</t>
        </is>
      </c>
      <c r="K518" s="14" t="inlineStr"/>
      <c r="L518" s="12" t="inlineStr"/>
    </row>
    <row r="519">
      <c r="A519" s="15" t="inlineStr">
        <is>
          <t>Utility / Footer</t>
        </is>
      </c>
      <c r="B519" s="11" t="inlineStr"/>
      <c r="C519" s="15" t="inlineStr">
        <is>
          <t>Shop / Gallery Store</t>
        </is>
      </c>
      <c r="D519" s="15" t="inlineStr">
        <is>
          <t>The Journal Vol 53 Number 2 – Big Ranch Fight</t>
        </is>
      </c>
      <c r="E519" s="15" t="inlineStr">
        <is>
          <t>Store page</t>
        </is>
      </c>
      <c r="F519" s="16" t="inlineStr">
        <is>
          <t>52 Page PDF — Table of Contents — Introduction by Charles N. Johnson page 4 “The Big Ranch Fight” by Jo Hindman page...</t>
        </is>
      </c>
      <c r="G519" s="15" t="inlineStr">
        <is>
          <t>2021-05-10</t>
        </is>
      </c>
      <c r="H519" s="17" t="n">
        <v>646</v>
      </c>
      <c r="I519" s="15" t="inlineStr">
        <is>
          <t>/shop/digital-downloads/the-journal-vol-62-number-1-the-vote-copy/</t>
        </is>
      </c>
      <c r="J519" s="15" t="inlineStr">
        <is>
          <t>Keep</t>
        </is>
      </c>
      <c r="K519" s="14" t="inlineStr"/>
      <c r="L519" s="16" t="inlineStr"/>
    </row>
    <row r="520">
      <c r="A520" s="10" t="inlineStr">
        <is>
          <t>Utility / Footer</t>
        </is>
      </c>
      <c r="B520" s="11" t="inlineStr"/>
      <c r="C520" s="10" t="inlineStr">
        <is>
          <t>Shop / Gallery Store</t>
        </is>
      </c>
      <c r="D520" s="10" t="inlineStr">
        <is>
          <t>The Journal Vol 62 Number 1 – The Vote</t>
        </is>
      </c>
      <c r="E520" s="10" t="inlineStr">
        <is>
          <t>Store page</t>
        </is>
      </c>
      <c r="F520" s="12" t="inlineStr">
        <is>
          <t>40 page PDF Table of Contents Dedication – 2 Acknowledgments – 3 About The Authors – 3 Foreward – 4 Women’s Long Road...</t>
        </is>
      </c>
      <c r="G520" s="10" t="inlineStr">
        <is>
          <t>2021-09-03</t>
        </is>
      </c>
      <c r="H520" s="13" t="n">
        <v>639</v>
      </c>
      <c r="I520" s="10" t="inlineStr">
        <is>
          <t>/shop/digital-downloads/the-journal-vol-62-number-1-the-vote/</t>
        </is>
      </c>
      <c r="J520" s="10" t="inlineStr">
        <is>
          <t>Keep</t>
        </is>
      </c>
      <c r="K520" s="14" t="inlineStr"/>
      <c r="L520" s="12" t="inlineStr"/>
    </row>
    <row r="521">
      <c r="A521" s="15" t="inlineStr">
        <is>
          <t>Utility / Footer</t>
        </is>
      </c>
      <c r="B521" s="11" t="inlineStr"/>
      <c r="C521" s="15" t="inlineStr">
        <is>
          <t>Shop / Gallery Store</t>
        </is>
      </c>
      <c r="D521" s="15" t="inlineStr">
        <is>
          <t>The Journal Vol 63 Number 1 – Bootleggers, Rumunners and Blind-Piggers – Prohibition in Ventura County</t>
        </is>
      </c>
      <c r="E521" s="15" t="inlineStr">
        <is>
          <t>Store page</t>
        </is>
      </c>
      <c r="F521" s="16" t="inlineStr">
        <is>
          <t>40 Page PDF</t>
        </is>
      </c>
      <c r="G521" s="15" t="inlineStr">
        <is>
          <t>2025-03-07</t>
        </is>
      </c>
      <c r="H521" s="17" t="n">
        <v>614</v>
      </c>
      <c r="I521" s="15" t="inlineStr">
        <is>
          <t>/shop/digital-downloads/the-journal-vol-63-number-1-bootleggers-rumunners-and-blind-piggers-prohibition-in-ventura-county/</t>
        </is>
      </c>
      <c r="J521" s="15" t="inlineStr">
        <is>
          <t>Keep</t>
        </is>
      </c>
      <c r="K521" s="14" t="inlineStr"/>
      <c r="L521" s="16" t="inlineStr"/>
    </row>
    <row r="522">
      <c r="A522" s="10" t="inlineStr">
        <is>
          <t>Utility / Footer</t>
        </is>
      </c>
      <c r="B522" s="11" t="inlineStr"/>
      <c r="C522" s="10" t="inlineStr">
        <is>
          <t>Shop / Gallery Store</t>
        </is>
      </c>
      <c r="D522" s="10" t="inlineStr">
        <is>
          <t>The Journal Vol 64 Number 1 – Come Hell or High Water – The Complex History of Droughts and Floods in Ventura County</t>
        </is>
      </c>
      <c r="E522" s="10" t="inlineStr">
        <is>
          <t>Store page</t>
        </is>
      </c>
      <c r="F522" s="12" t="inlineStr">
        <is>
          <t>Water – too much or too little – is often a matter of life and death in the West. Over the past 250...</t>
        </is>
      </c>
      <c r="G522" s="10" t="inlineStr">
        <is>
          <t>2025-03-07</t>
        </is>
      </c>
      <c r="H522" s="13" t="n">
        <v>679</v>
      </c>
      <c r="I522" s="10" t="inlineStr">
        <is>
          <t>/shop/digital-downloads/the-journal-vol-64-number-1-come-hell-or-high-water-the-complex-history-of-droughts-and-floods-in-ventura-county/</t>
        </is>
      </c>
      <c r="J522" s="10" t="inlineStr">
        <is>
          <t>Keep</t>
        </is>
      </c>
      <c r="K522" s="14" t="inlineStr"/>
      <c r="L522" s="12" t="inlineStr"/>
    </row>
    <row r="523">
      <c r="A523" s="15" t="inlineStr">
        <is>
          <t>Utility / Footer</t>
        </is>
      </c>
      <c r="B523" s="11" t="inlineStr"/>
      <c r="C523" s="15" t="inlineStr">
        <is>
          <t>System / duplicates</t>
        </is>
      </c>
      <c r="D523" s="15" t="inlineStr">
        <is>
          <t>~673 duplicate URL captures + WordPress system pages</t>
        </is>
      </c>
      <c r="E523" s="15" t="inlineStr">
        <is>
          <t>Technical / duplicate</t>
        </is>
      </c>
      <c r="F523" s="16" t="inlineStr"/>
      <c r="G523" s="15" t="inlineStr"/>
      <c r="H523" s="17" t="inlineStr"/>
      <c r="I523" s="15" t="inlineStr">
        <is>
          <t>/index.html@... , /wp-admin/, /cart/, etc.</t>
        </is>
      </c>
      <c r="J523" s="15" t="inlineStr">
        <is>
          <t>Delete (do not migrate)</t>
        </is>
      </c>
      <c r="K523" s="14" t="inlineStr"/>
      <c r="L523" s="16" t="inlineStr">
        <is>
          <t>Not real content: duplicate links, shopping cart, login, feeds. The new website recreates these automatically.</t>
        </is>
      </c>
    </row>
  </sheetData>
  <autoFilter ref="A1:L523"/>
  <conditionalFormatting sqref="K2:K523">
    <cfRule type="cellIs" priority="1" operator="equal" dxfId="0">
      <formula>"Keep"</formula>
    </cfRule>
    <cfRule type="cellIs" priority="2" operator="equal" dxfId="1">
      <formula>"Delete"</formula>
    </cfRule>
    <cfRule type="cellIs" priority="3" operator="equal" dxfId="2">
      <formula>"Merge"</formula>
    </cfRule>
  </conditionalFormatting>
  <conditionalFormatting sqref="B2:B523">
    <cfRule type="expression" priority="4" dxfId="3">
      <formula>LEN(B2)&gt;0</formula>
    </cfRule>
  </conditionalFormatting>
  <conditionalFormatting sqref="J2:J523">
    <cfRule type="expression" priority="5" dxfId="4">
      <formula>ISNUMBER(SEARCH("Delete",J2))</formula>
    </cfRule>
    <cfRule type="expression" priority="6" dxfId="5">
      <formula>ISNUMBER(SEARCH("Merge",J2))</formula>
    </cfRule>
    <cfRule type="expression" priority="7" dxfId="5">
      <formula>ISNUMBER(SEARCH("Review",J2))</formula>
    </cfRule>
    <cfRule type="expression" priority="8" dxfId="6">
      <formula>ISNUMBER(SEARCH("Keep",J2))</formula>
    </cfRule>
  </conditionalFormatting>
  <conditionalFormatting sqref="G2:G523">
    <cfRule type="expression" priority="9" dxfId="7">
      <formula>AND(LEN(G2)&gt;0,LEFT(G2,4)&lt;"2021")</formula>
    </cfRule>
  </conditionalFormatting>
  <dataValidations count="2">
    <dataValidation sqref="K2:K523" showDropDown="0" showInputMessage="0" showErrorMessage="0" allowBlank="1" promptTitle="Your decision" prompt="Keep, Delete, Merge, or Not sure. Blank = accept our recommendation." type="list">
      <formula1>"Keep,Delete,Merge,Not sure"</formula1>
    </dataValidation>
    <dataValidation sqref="B2:B523" showDropDown="0" showInputMessage="0" showErrorMessage="0" allowBlank="1" promptTitle="Move to a different section?" prompt="Only fill this in if you want the page in a DIFFERENT section than the one shown. Otherwise leave blank." type="list">
      <formula1>"Plan Your Visit,Exhibits,Events &amp; Programs,Collections &amp; Research,Education,Support / Get Involved,About,Utility / Footer"</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G61"/>
  <sheetViews>
    <sheetView showGridLines="0" workbookViewId="0">
      <pane ySplit="1" topLeftCell="A2" activePane="bottomLeft" state="frozen"/>
      <selection pane="bottomLeft" activeCell="A1" sqref="A1"/>
    </sheetView>
  </sheetViews>
  <sheetFormatPr baseColWidth="8" defaultRowHeight="15"/>
  <cols>
    <col width="42" customWidth="1" min="1" max="1"/>
    <col width="22" customWidth="1" min="2" max="2"/>
    <col width="50" customWidth="1" min="3" max="3"/>
    <col width="12" customWidth="1" min="4" max="4"/>
    <col width="34" customWidth="1" min="5" max="5"/>
    <col hidden="1" width="13" customWidth="1" min="7" max="7"/>
  </cols>
  <sheetData>
    <row r="1" ht="26" customHeight="1">
      <c r="A1" s="18" t="inlineStr">
        <is>
          <t>Proposed Page Title</t>
        </is>
      </c>
      <c r="B1" s="18" t="inlineStr">
        <is>
          <t>Put in Section</t>
        </is>
      </c>
      <c r="C1" s="18" t="inlineStr">
        <is>
          <t>Why / Purpose</t>
        </is>
      </c>
      <c r="D1" s="18" t="inlineStr">
        <is>
          <t>Priority</t>
        </is>
      </c>
      <c r="E1" s="18" t="inlineStr">
        <is>
          <t>Notes</t>
        </is>
      </c>
      <c r="G1">
        <f>COUNTA(A2:A61)</f>
        <v/>
      </c>
    </row>
    <row r="2">
      <c r="A2" s="10" t="inlineStr">
        <is>
          <t>Watch &amp; Listen (video hub)</t>
        </is>
      </c>
      <c r="B2" s="10" t="inlineStr">
        <is>
          <t>Collections &amp; Research</t>
        </is>
      </c>
      <c r="C2" s="12" t="inlineStr">
        <is>
          <t>Give the ~145 videos (MVC Insider, Local History Happy Hour, Story Time, artist talks) a real home instead of burying them under Press.</t>
        </is>
      </c>
      <c r="D2" s="10" t="inlineStr">
        <is>
          <t>High</t>
        </is>
      </c>
      <c r="E2" s="12" t="inlineStr">
        <is>
          <t>EXAMPLE from the review team — edit or delete.</t>
        </is>
      </c>
    </row>
    <row r="3">
      <c r="A3" s="15" t="inlineStr">
        <is>
          <t>Financials &amp; Annual Reports</t>
        </is>
      </c>
      <c r="B3" s="15" t="inlineStr">
        <is>
          <t>About</t>
        </is>
      </c>
      <c r="C3" s="16" t="inlineStr">
        <is>
          <t>Your footer already links to a “Financials” page that doesn’t exist. Donors and grant-makers expect to see it.</t>
        </is>
      </c>
      <c r="D3" s="15" t="inlineStr">
        <is>
          <t>Medium</t>
        </is>
      </c>
      <c r="E3" s="16" t="inlineStr">
        <is>
          <t>EXAMPLE from the review team — edit or delete.</t>
        </is>
      </c>
    </row>
    <row r="4">
      <c r="A4" s="10" t="inlineStr">
        <is>
          <t>Online Collections Search</t>
        </is>
      </c>
      <c r="B4" s="10" t="inlineStr">
        <is>
          <t>Collections &amp; Research</t>
        </is>
      </c>
      <c r="C4" s="12" t="inlineStr">
        <is>
          <t>A dedicated place to browse/search the collection online. The current menu hints at “Search the Collections” but there is no landing page.</t>
        </is>
      </c>
      <c r="D4" s="10" t="inlineStr">
        <is>
          <t>Medium</t>
        </is>
      </c>
      <c r="E4" s="12" t="inlineStr">
        <is>
          <t>EXAMPLE from the review team — edit or delete.</t>
        </is>
      </c>
    </row>
    <row r="5">
      <c r="A5" s="15" t="inlineStr">
        <is>
          <t>Accessibility Statement</t>
        </is>
      </c>
      <c r="B5" s="15" t="inlineStr">
        <is>
          <t>Plan Your Visit</t>
        </is>
      </c>
      <c r="C5" s="16" t="inlineStr">
        <is>
          <t>Standard for museums: wheelchair access, ADA, service animals, sensory-friendly hours. Also helps with grant compliance.</t>
        </is>
      </c>
      <c r="D5" s="15" t="inlineStr">
        <is>
          <t>Medium</t>
        </is>
      </c>
      <c r="E5" s="16" t="inlineStr">
        <is>
          <t>EXAMPLE from the review team — edit or delete.</t>
        </is>
      </c>
    </row>
    <row r="6">
      <c r="A6" s="10" t="inlineStr">
        <is>
          <t>Careers / Employment</t>
        </is>
      </c>
      <c r="B6" s="10" t="inlineStr">
        <is>
          <t>About</t>
        </is>
      </c>
      <c r="C6" s="12" t="inlineStr">
        <is>
          <t>No jobs page exists today. A simple listings page helps hiring and converts volunteers into staff.</t>
        </is>
      </c>
      <c r="D6" s="10" t="inlineStr">
        <is>
          <t>Low</t>
        </is>
      </c>
      <c r="E6" s="12" t="inlineStr">
        <is>
          <t>EXAMPLE from the review team — edit or delete.</t>
        </is>
      </c>
    </row>
    <row r="7">
      <c r="A7" s="15" t="inlineStr">
        <is>
          <t>Frequently Asked Questions</t>
        </is>
      </c>
      <c r="B7" s="15" t="inlineStr">
        <is>
          <t>Plan Your Visit</t>
        </is>
      </c>
      <c r="C7" s="16" t="inlineStr">
        <is>
          <t>One page for hours, parking, photography, food, and bag policy — cuts down on phone and email questions.</t>
        </is>
      </c>
      <c r="D7" s="15" t="inlineStr">
        <is>
          <t>Low</t>
        </is>
      </c>
      <c r="E7" s="16" t="inlineStr">
        <is>
          <t>EXAMPLE from the review team — edit or delete.</t>
        </is>
      </c>
    </row>
    <row r="8">
      <c r="A8" s="10" t="inlineStr"/>
      <c r="B8" s="10" t="inlineStr"/>
      <c r="C8" s="12" t="inlineStr"/>
      <c r="D8" s="10" t="inlineStr"/>
      <c r="E8" s="12" t="inlineStr"/>
    </row>
    <row r="9">
      <c r="A9" s="15" t="inlineStr"/>
      <c r="B9" s="15" t="inlineStr"/>
      <c r="C9" s="16" t="inlineStr"/>
      <c r="D9" s="15" t="inlineStr"/>
      <c r="E9" s="16" t="inlineStr"/>
    </row>
    <row r="10">
      <c r="A10" s="10" t="inlineStr"/>
      <c r="B10" s="10" t="inlineStr"/>
      <c r="C10" s="12" t="inlineStr"/>
      <c r="D10" s="10" t="inlineStr"/>
      <c r="E10" s="12" t="inlineStr"/>
    </row>
    <row r="11">
      <c r="A11" s="15" t="inlineStr"/>
      <c r="B11" s="15" t="inlineStr"/>
      <c r="C11" s="16" t="inlineStr"/>
      <c r="D11" s="15" t="inlineStr"/>
      <c r="E11" s="16" t="inlineStr"/>
    </row>
    <row r="12">
      <c r="A12" s="10" t="inlineStr"/>
      <c r="B12" s="10" t="inlineStr"/>
      <c r="C12" s="12" t="inlineStr"/>
      <c r="D12" s="10" t="inlineStr"/>
      <c r="E12" s="12" t="inlineStr"/>
    </row>
    <row r="13">
      <c r="A13" s="15" t="inlineStr"/>
      <c r="B13" s="15" t="inlineStr"/>
      <c r="C13" s="16" t="inlineStr"/>
      <c r="D13" s="15" t="inlineStr"/>
      <c r="E13" s="16" t="inlineStr"/>
    </row>
    <row r="14">
      <c r="A14" s="10" t="inlineStr"/>
      <c r="B14" s="10" t="inlineStr"/>
      <c r="C14" s="12" t="inlineStr"/>
      <c r="D14" s="10" t="inlineStr"/>
      <c r="E14" s="12" t="inlineStr"/>
    </row>
    <row r="15">
      <c r="A15" s="15" t="inlineStr"/>
      <c r="B15" s="15" t="inlineStr"/>
      <c r="C15" s="16" t="inlineStr"/>
      <c r="D15" s="15" t="inlineStr"/>
      <c r="E15" s="16" t="inlineStr"/>
    </row>
    <row r="16">
      <c r="A16" s="10" t="inlineStr"/>
      <c r="B16" s="10" t="inlineStr"/>
      <c r="C16" s="12" t="inlineStr"/>
      <c r="D16" s="10" t="inlineStr"/>
      <c r="E16" s="12" t="inlineStr"/>
    </row>
    <row r="17">
      <c r="A17" s="15" t="inlineStr"/>
      <c r="B17" s="15" t="inlineStr"/>
      <c r="C17" s="16" t="inlineStr"/>
      <c r="D17" s="15" t="inlineStr"/>
      <c r="E17" s="16" t="inlineStr"/>
    </row>
    <row r="18">
      <c r="A18" s="10" t="inlineStr"/>
      <c r="B18" s="10" t="inlineStr"/>
      <c r="C18" s="12" t="inlineStr"/>
      <c r="D18" s="10" t="inlineStr"/>
      <c r="E18" s="12" t="inlineStr"/>
    </row>
    <row r="19">
      <c r="A19" s="15" t="inlineStr"/>
      <c r="B19" s="15" t="inlineStr"/>
      <c r="C19" s="16" t="inlineStr"/>
      <c r="D19" s="15" t="inlineStr"/>
      <c r="E19" s="16" t="inlineStr"/>
    </row>
    <row r="20">
      <c r="A20" s="10" t="inlineStr"/>
      <c r="B20" s="10" t="inlineStr"/>
      <c r="C20" s="12" t="inlineStr"/>
      <c r="D20" s="10" t="inlineStr"/>
      <c r="E20" s="12" t="inlineStr"/>
    </row>
    <row r="21">
      <c r="A21" s="15" t="inlineStr"/>
      <c r="B21" s="15" t="inlineStr"/>
      <c r="C21" s="16" t="inlineStr"/>
      <c r="D21" s="15" t="inlineStr"/>
      <c r="E21" s="16" t="inlineStr"/>
    </row>
    <row r="22">
      <c r="A22" s="10" t="inlineStr"/>
      <c r="B22" s="10" t="inlineStr"/>
      <c r="C22" s="12" t="inlineStr"/>
      <c r="D22" s="10" t="inlineStr"/>
      <c r="E22" s="12" t="inlineStr"/>
    </row>
    <row r="23">
      <c r="A23" s="15" t="inlineStr"/>
      <c r="B23" s="15" t="inlineStr"/>
      <c r="C23" s="16" t="inlineStr"/>
      <c r="D23" s="15" t="inlineStr"/>
      <c r="E23" s="16" t="inlineStr"/>
    </row>
    <row r="24">
      <c r="A24" s="10" t="inlineStr"/>
      <c r="B24" s="10" t="inlineStr"/>
      <c r="C24" s="12" t="inlineStr"/>
      <c r="D24" s="10" t="inlineStr"/>
      <c r="E24" s="12" t="inlineStr"/>
    </row>
    <row r="25">
      <c r="A25" s="15" t="inlineStr"/>
      <c r="B25" s="15" t="inlineStr"/>
      <c r="C25" s="16" t="inlineStr"/>
      <c r="D25" s="15" t="inlineStr"/>
      <c r="E25" s="16" t="inlineStr"/>
    </row>
    <row r="26">
      <c r="A26" s="10" t="inlineStr"/>
      <c r="B26" s="10" t="inlineStr"/>
      <c r="C26" s="12" t="inlineStr"/>
      <c r="D26" s="10" t="inlineStr"/>
      <c r="E26" s="12" t="inlineStr"/>
    </row>
    <row r="27">
      <c r="A27" s="15" t="inlineStr"/>
      <c r="B27" s="15" t="inlineStr"/>
      <c r="C27" s="16" t="inlineStr"/>
      <c r="D27" s="15" t="inlineStr"/>
      <c r="E27" s="16" t="inlineStr"/>
    </row>
    <row r="28">
      <c r="A28" s="10" t="inlineStr"/>
      <c r="B28" s="10" t="inlineStr"/>
      <c r="C28" s="12" t="inlineStr"/>
      <c r="D28" s="10" t="inlineStr"/>
      <c r="E28" s="12" t="inlineStr"/>
    </row>
    <row r="29">
      <c r="A29" s="15" t="inlineStr"/>
      <c r="B29" s="15" t="inlineStr"/>
      <c r="C29" s="16" t="inlineStr"/>
      <c r="D29" s="15" t="inlineStr"/>
      <c r="E29" s="16" t="inlineStr"/>
    </row>
    <row r="30">
      <c r="A30" s="10" t="inlineStr"/>
      <c r="B30" s="10" t="inlineStr"/>
      <c r="C30" s="12" t="inlineStr"/>
      <c r="D30" s="10" t="inlineStr"/>
      <c r="E30" s="12" t="inlineStr"/>
    </row>
    <row r="31">
      <c r="A31" s="15" t="inlineStr"/>
      <c r="B31" s="15" t="inlineStr"/>
      <c r="C31" s="16" t="inlineStr"/>
      <c r="D31" s="15" t="inlineStr"/>
      <c r="E31" s="16" t="inlineStr"/>
    </row>
    <row r="32">
      <c r="A32" s="10" t="inlineStr"/>
      <c r="B32" s="10" t="inlineStr"/>
      <c r="C32" s="12" t="inlineStr"/>
      <c r="D32" s="10" t="inlineStr"/>
      <c r="E32" s="12" t="inlineStr"/>
    </row>
    <row r="33">
      <c r="A33" s="15" t="inlineStr"/>
      <c r="B33" s="15" t="inlineStr"/>
      <c r="C33" s="16" t="inlineStr"/>
      <c r="D33" s="15" t="inlineStr"/>
      <c r="E33" s="16" t="inlineStr"/>
    </row>
    <row r="34">
      <c r="A34" s="10" t="inlineStr"/>
      <c r="B34" s="10" t="inlineStr"/>
      <c r="C34" s="12" t="inlineStr"/>
      <c r="D34" s="10" t="inlineStr"/>
      <c r="E34" s="12" t="inlineStr"/>
    </row>
    <row r="35">
      <c r="A35" s="15" t="inlineStr"/>
      <c r="B35" s="15" t="inlineStr"/>
      <c r="C35" s="16" t="inlineStr"/>
      <c r="D35" s="15" t="inlineStr"/>
      <c r="E35" s="16" t="inlineStr"/>
    </row>
    <row r="36">
      <c r="A36" s="10" t="inlineStr"/>
      <c r="B36" s="10" t="inlineStr"/>
      <c r="C36" s="12" t="inlineStr"/>
      <c r="D36" s="10" t="inlineStr"/>
      <c r="E36" s="12" t="inlineStr"/>
    </row>
    <row r="37">
      <c r="A37" s="15" t="inlineStr"/>
      <c r="B37" s="15" t="inlineStr"/>
      <c r="C37" s="16" t="inlineStr"/>
      <c r="D37" s="15" t="inlineStr"/>
      <c r="E37" s="16" t="inlineStr"/>
    </row>
    <row r="38">
      <c r="A38" s="10" t="inlineStr"/>
      <c r="B38" s="10" t="inlineStr"/>
      <c r="C38" s="12" t="inlineStr"/>
      <c r="D38" s="10" t="inlineStr"/>
      <c r="E38" s="12" t="inlineStr"/>
    </row>
    <row r="39">
      <c r="A39" s="15" t="inlineStr"/>
      <c r="B39" s="15" t="inlineStr"/>
      <c r="C39" s="16" t="inlineStr"/>
      <c r="D39" s="15" t="inlineStr"/>
      <c r="E39" s="16" t="inlineStr"/>
    </row>
    <row r="40">
      <c r="A40" s="10" t="inlineStr"/>
      <c r="B40" s="10" t="inlineStr"/>
      <c r="C40" s="12" t="inlineStr"/>
      <c r="D40" s="10" t="inlineStr"/>
      <c r="E40" s="12" t="inlineStr"/>
    </row>
    <row r="41">
      <c r="A41" s="15" t="inlineStr"/>
      <c r="B41" s="15" t="inlineStr"/>
      <c r="C41" s="16" t="inlineStr"/>
      <c r="D41" s="15" t="inlineStr"/>
      <c r="E41" s="16" t="inlineStr"/>
    </row>
    <row r="42">
      <c r="A42" s="10" t="inlineStr"/>
      <c r="B42" s="10" t="inlineStr"/>
      <c r="C42" s="12" t="inlineStr"/>
      <c r="D42" s="10" t="inlineStr"/>
      <c r="E42" s="12" t="inlineStr"/>
    </row>
    <row r="43">
      <c r="A43" s="15" t="inlineStr"/>
      <c r="B43" s="15" t="inlineStr"/>
      <c r="C43" s="16" t="inlineStr"/>
      <c r="D43" s="15" t="inlineStr"/>
      <c r="E43" s="16" t="inlineStr"/>
    </row>
    <row r="44">
      <c r="A44" s="10" t="inlineStr"/>
      <c r="B44" s="10" t="inlineStr"/>
      <c r="C44" s="12" t="inlineStr"/>
      <c r="D44" s="10" t="inlineStr"/>
      <c r="E44" s="12" t="inlineStr"/>
    </row>
    <row r="45">
      <c r="A45" s="15" t="inlineStr"/>
      <c r="B45" s="15" t="inlineStr"/>
      <c r="C45" s="16" t="inlineStr"/>
      <c r="D45" s="15" t="inlineStr"/>
      <c r="E45" s="16" t="inlineStr"/>
    </row>
    <row r="46">
      <c r="A46" s="10" t="inlineStr"/>
      <c r="B46" s="10" t="inlineStr"/>
      <c r="C46" s="12" t="inlineStr"/>
      <c r="D46" s="10" t="inlineStr"/>
      <c r="E46" s="12" t="inlineStr"/>
    </row>
    <row r="47">
      <c r="A47" s="15" t="inlineStr"/>
      <c r="B47" s="15" t="inlineStr"/>
      <c r="C47" s="16" t="inlineStr"/>
      <c r="D47" s="15" t="inlineStr"/>
      <c r="E47" s="16" t="inlineStr"/>
    </row>
    <row r="48">
      <c r="A48" s="10" t="inlineStr"/>
      <c r="B48" s="10" t="inlineStr"/>
      <c r="C48" s="12" t="inlineStr"/>
      <c r="D48" s="10" t="inlineStr"/>
      <c r="E48" s="12" t="inlineStr"/>
    </row>
    <row r="49">
      <c r="A49" s="15" t="inlineStr"/>
      <c r="B49" s="15" t="inlineStr"/>
      <c r="C49" s="16" t="inlineStr"/>
      <c r="D49" s="15" t="inlineStr"/>
      <c r="E49" s="16" t="inlineStr"/>
    </row>
    <row r="50">
      <c r="A50" s="10" t="inlineStr"/>
      <c r="B50" s="10" t="inlineStr"/>
      <c r="C50" s="12" t="inlineStr"/>
      <c r="D50" s="10" t="inlineStr"/>
      <c r="E50" s="12" t="inlineStr"/>
    </row>
    <row r="51">
      <c r="A51" s="15" t="inlineStr"/>
      <c r="B51" s="15" t="inlineStr"/>
      <c r="C51" s="16" t="inlineStr"/>
      <c r="D51" s="15" t="inlineStr"/>
      <c r="E51" s="16" t="inlineStr"/>
    </row>
    <row r="52">
      <c r="A52" s="10" t="inlineStr"/>
      <c r="B52" s="10" t="inlineStr"/>
      <c r="C52" s="12" t="inlineStr"/>
      <c r="D52" s="10" t="inlineStr"/>
      <c r="E52" s="12" t="inlineStr"/>
    </row>
    <row r="53">
      <c r="A53" s="15" t="inlineStr"/>
      <c r="B53" s="15" t="inlineStr"/>
      <c r="C53" s="16" t="inlineStr"/>
      <c r="D53" s="15" t="inlineStr"/>
      <c r="E53" s="16" t="inlineStr"/>
    </row>
    <row r="54">
      <c r="A54" s="10" t="inlineStr"/>
      <c r="B54" s="10" t="inlineStr"/>
      <c r="C54" s="12" t="inlineStr"/>
      <c r="D54" s="10" t="inlineStr"/>
      <c r="E54" s="12" t="inlineStr"/>
    </row>
    <row r="55">
      <c r="A55" s="15" t="inlineStr"/>
      <c r="B55" s="15" t="inlineStr"/>
      <c r="C55" s="16" t="inlineStr"/>
      <c r="D55" s="15" t="inlineStr"/>
      <c r="E55" s="16" t="inlineStr"/>
    </row>
    <row r="56">
      <c r="A56" s="10" t="inlineStr"/>
      <c r="B56" s="10" t="inlineStr"/>
      <c r="C56" s="12" t="inlineStr"/>
      <c r="D56" s="10" t="inlineStr"/>
      <c r="E56" s="12" t="inlineStr"/>
    </row>
    <row r="57">
      <c r="A57" s="15" t="inlineStr"/>
      <c r="B57" s="15" t="inlineStr"/>
      <c r="C57" s="16" t="inlineStr"/>
      <c r="D57" s="15" t="inlineStr"/>
      <c r="E57" s="16" t="inlineStr"/>
    </row>
    <row r="58">
      <c r="A58" s="10" t="inlineStr"/>
      <c r="B58" s="10" t="inlineStr"/>
      <c r="C58" s="12" t="inlineStr"/>
      <c r="D58" s="10" t="inlineStr"/>
      <c r="E58" s="12" t="inlineStr"/>
    </row>
    <row r="59">
      <c r="A59" s="15" t="inlineStr"/>
      <c r="B59" s="15" t="inlineStr"/>
      <c r="C59" s="16" t="inlineStr"/>
      <c r="D59" s="15" t="inlineStr"/>
      <c r="E59" s="16" t="inlineStr"/>
    </row>
    <row r="60">
      <c r="A60" s="10" t="inlineStr"/>
      <c r="B60" s="10" t="inlineStr"/>
      <c r="C60" s="12" t="inlineStr"/>
      <c r="D60" s="10" t="inlineStr"/>
      <c r="E60" s="12" t="inlineStr"/>
    </row>
    <row r="61">
      <c r="A61" s="15" t="inlineStr"/>
      <c r="B61" s="15" t="inlineStr"/>
      <c r="C61" s="16" t="inlineStr"/>
      <c r="D61" s="15" t="inlineStr"/>
      <c r="E61" s="16" t="inlineStr"/>
    </row>
  </sheetData>
  <dataValidations count="2">
    <dataValidation sqref="B2:B61" showDropDown="0" showInputMessage="0" showErrorMessage="0" allowBlank="1" type="list">
      <formula1>"Plan Your Visit,Exhibits,Events &amp; Programs,Collections &amp; Research,Education,Support / Get Involved,About,Utility / Footer"</formula1>
    </dataValidation>
    <dataValidation sqref="D2:D61" showDropDown="0" showInputMessage="0" showErrorMessage="0" allowBlank="1" type="list">
      <formula1>"High,Medium,Low"</formula1>
    </dataValidation>
  </dataValidation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2026-07-09T21:08:53Z</dcterms:created>
  <dcterms:modified xmlns:dcterms="http://purl.org/dc/terms/" xmlns:xsi="http://www.w3.org/2001/XMLSchema-instance" xsi:type="dcterms:W3CDTF">2026-07-09T21:08:53Z</dcterms:modified>
</cp:coreProperties>
</file>